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PROCESO PN\para publicar\"/>
    </mc:Choice>
  </mc:AlternateContent>
  <bookViews>
    <workbookView xWindow="0" yWindow="0" windowWidth="28800" windowHeight="11910" activeTab="1"/>
  </bookViews>
  <sheets>
    <sheet name="INICIAL " sheetId="2" r:id="rId1"/>
    <sheet name="PRIMARIA" sheetId="3" r:id="rId2"/>
    <sheet name="IP-PRIMARIA SECUNDARIA" sheetId="5" r:id="rId3"/>
    <sheet name="SECUNDARIA" sheetId="4" r:id="rId4"/>
    <sheet name="OBSERVADOS" sheetId="6" r:id="rId5"/>
  </sheets>
  <definedNames>
    <definedName name="_xlnm._FilterDatabase" localSheetId="0" hidden="1">'INICIAL '!$A$7:$Q$9</definedName>
    <definedName name="_xlnm._FilterDatabase" localSheetId="2" hidden="1">'IP-PRIMARIA SECUNDARIA'!$A$6:$Q$20</definedName>
    <definedName name="_xlnm._FilterDatabase" localSheetId="1" hidden="1">PRIMARIA!$A$8:$Q$85</definedName>
    <definedName name="_xlnm._FilterDatabase" localSheetId="3" hidden="1">SECUNDARIA!$A$4:$Q$187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1" i="4" l="1"/>
  <c r="M141" i="4" s="1"/>
  <c r="K71" i="4"/>
  <c r="M71" i="4" s="1"/>
  <c r="L76" i="4"/>
  <c r="K39" i="4"/>
  <c r="M39" i="4" s="1"/>
  <c r="K18" i="3"/>
  <c r="M18" i="3" s="1"/>
  <c r="K43" i="3" l="1"/>
  <c r="M43" i="3" s="1"/>
  <c r="K49" i="3"/>
  <c r="M49" i="3" s="1"/>
  <c r="K53" i="3"/>
  <c r="M53" i="3" s="1"/>
  <c r="K28" i="4" l="1"/>
  <c r="M28" i="4" s="1"/>
  <c r="K60" i="2"/>
  <c r="M75" i="4" l="1"/>
  <c r="M77" i="4"/>
  <c r="M81" i="4"/>
  <c r="M80" i="4"/>
  <c r="M76" i="4" l="1"/>
  <c r="M60" i="2" l="1"/>
</calcChain>
</file>

<file path=xl/sharedStrings.xml><?xml version="1.0" encoding="utf-8"?>
<sst xmlns="http://schemas.openxmlformats.org/spreadsheetml/2006/main" count="2477" uniqueCount="601">
  <si>
    <r>
      <rPr>
        <b/>
        <sz val="9.5"/>
        <rFont val="Arial"/>
        <family val="2"/>
      </rPr>
      <t>CONCURSO PÚBLICO DE INGRESO A LA CARRERA PÚBLICA MAGISTERIAL - 2024 Y QUE DETERMINA LA RELACIÓN DE POSTULANTES HABILITADOS PARA LA CONTRATACIÓN DOCENTE 2025-2026</t>
    </r>
  </si>
  <si>
    <r>
      <rPr>
        <b/>
        <sz val="9.5"/>
        <rFont val="Arial"/>
        <family val="2"/>
      </rPr>
      <t>EN INSTITUCIONES EDUCATIVAS PÚBLICAS DE EDUCACIÓN BÁSICA EN EL MARCO DE LA CARRERA PÚBLICA MAGISTERIAL DE LA LEY DE REFORMA MAGISTERIAL</t>
    </r>
  </si>
  <si>
    <r>
      <rPr>
        <b/>
        <sz val="8.5"/>
        <rFont val="Arial"/>
        <family val="2"/>
      </rPr>
      <t>RVM N° 037-2024-MINEDU / RVM N° 049-2024-MINEDU / RVM N° 103-2024-MINEDU</t>
    </r>
  </si>
  <si>
    <r>
      <rPr>
        <b/>
        <sz val="11"/>
        <rFont val="Arial"/>
        <family val="2"/>
      </rPr>
      <t>RELACIÓN FINAL DE POSTULANTES HABILITADOS PARA LA CONTRATACIÓN DOCENTE</t>
    </r>
  </si>
  <si>
    <r>
      <rPr>
        <b/>
        <sz val="7.5"/>
        <rFont val="Arial"/>
        <family val="2"/>
      </rPr>
      <t>(1) Según el INFORME N° 00092-2025-MINEDU/VMGP-DIGEDD-DITEN</t>
    </r>
  </si>
  <si>
    <r>
      <rPr>
        <b/>
        <sz val="7.5"/>
        <rFont val="Arial"/>
        <family val="2"/>
      </rPr>
      <t>Publicado:29/01/2025</t>
    </r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</si>
  <si>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</si>
  <si>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</si>
  <si>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</si>
  <si>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</si>
  <si>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</si>
  <si>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</si>
  <si>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</si>
  <si>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Orden de Mérito (1)</t>
  </si>
  <si>
    <t>Puntaje de la Prueba Nacional (PN)</t>
  </si>
  <si>
    <t>HUÁNUCO</t>
  </si>
  <si>
    <t>UGEL HUACAYBAMBA</t>
  </si>
  <si>
    <t>EBA - AVANZADO - MATEMÁTICA</t>
  </si>
  <si>
    <t>TARAZONA</t>
  </si>
  <si>
    <t>FLORES</t>
  </si>
  <si>
    <t>FERMIN ROLANDO</t>
  </si>
  <si>
    <t>EBE - INICIAL / PRIMARIA / PRITE</t>
  </si>
  <si>
    <t>VILLANUEVA</t>
  </si>
  <si>
    <t>PICON</t>
  </si>
  <si>
    <t>TIBURCIO</t>
  </si>
  <si>
    <t>EBR - CUNA/INICIAL/PRONOEI</t>
  </si>
  <si>
    <t>UTRILLA</t>
  </si>
  <si>
    <t>PRINCIPE</t>
  </si>
  <si>
    <t>ERIKA YANETT</t>
  </si>
  <si>
    <t>RODRIGUEZ</t>
  </si>
  <si>
    <t>BETTY</t>
  </si>
  <si>
    <t>HONORIO</t>
  </si>
  <si>
    <t>CHAVEZ</t>
  </si>
  <si>
    <t>SALAZAR</t>
  </si>
  <si>
    <t>BUENO</t>
  </si>
  <si>
    <t>SEGURA</t>
  </si>
  <si>
    <t>ASENCIOS</t>
  </si>
  <si>
    <t>HUERTA</t>
  </si>
  <si>
    <t>GONZALES</t>
  </si>
  <si>
    <t>ROSALES</t>
  </si>
  <si>
    <t>ESPIRITU</t>
  </si>
  <si>
    <t>MAGALY YULISZA</t>
  </si>
  <si>
    <t>JARAMILLO</t>
  </si>
  <si>
    <t>ESPINOZA</t>
  </si>
  <si>
    <t>NELY</t>
  </si>
  <si>
    <t>AVENDAÑO</t>
  </si>
  <si>
    <t>VERAMENDI</t>
  </si>
  <si>
    <t>LIDOVINA</t>
  </si>
  <si>
    <t>VEGA</t>
  </si>
  <si>
    <t>SANTISTEBAN</t>
  </si>
  <si>
    <t>YOSEP</t>
  </si>
  <si>
    <t>MIGUEL</t>
  </si>
  <si>
    <t>CERNA</t>
  </si>
  <si>
    <t>QUERIT LUZ</t>
  </si>
  <si>
    <t>ZAVALA</t>
  </si>
  <si>
    <t>VIDAL</t>
  </si>
  <si>
    <t>ALMEIDA FIDELINA</t>
  </si>
  <si>
    <t>BRICEÑO</t>
  </si>
  <si>
    <t>LUZMILENIA</t>
  </si>
  <si>
    <t>VIERA</t>
  </si>
  <si>
    <t>SOILA</t>
  </si>
  <si>
    <t>DE LA CRUZ</t>
  </si>
  <si>
    <t>ADRIAN</t>
  </si>
  <si>
    <t>MARLENE MARTHA</t>
  </si>
  <si>
    <t>SAAVEDRA</t>
  </si>
  <si>
    <t>MARIA</t>
  </si>
  <si>
    <t>IZQUIERDO</t>
  </si>
  <si>
    <t>SONIA</t>
  </si>
  <si>
    <t>MORALES</t>
  </si>
  <si>
    <t>BAUTISTA</t>
  </si>
  <si>
    <t>WALDER HEBER</t>
  </si>
  <si>
    <t>SOLANO</t>
  </si>
  <si>
    <t>PAYAJO</t>
  </si>
  <si>
    <t>JARA</t>
  </si>
  <si>
    <t>LUGO</t>
  </si>
  <si>
    <t>EFRAIN ROSARIO</t>
  </si>
  <si>
    <t>VELASQUEZ</t>
  </si>
  <si>
    <t>REYES</t>
  </si>
  <si>
    <t>VIOLETA</t>
  </si>
  <si>
    <t>MARCHENA</t>
  </si>
  <si>
    <t>AYALA</t>
  </si>
  <si>
    <t>DAVID ANTONIO</t>
  </si>
  <si>
    <t>CARRANZA</t>
  </si>
  <si>
    <t>MARCOS</t>
  </si>
  <si>
    <t>LIZ ERICA</t>
  </si>
  <si>
    <t>LOPEZ</t>
  </si>
  <si>
    <t>BERROSPI</t>
  </si>
  <si>
    <t>RAMIREZ</t>
  </si>
  <si>
    <t>ROEL EDWIN</t>
  </si>
  <si>
    <t>MELGAREJO</t>
  </si>
  <si>
    <t>ARELLAN</t>
  </si>
  <si>
    <t>ROSULA KARINA</t>
  </si>
  <si>
    <t>INOCENTE</t>
  </si>
  <si>
    <t>ACUÑA</t>
  </si>
  <si>
    <t>RIVERA</t>
  </si>
  <si>
    <t>LINDA CERAFINA</t>
  </si>
  <si>
    <t>MARIÑO</t>
  </si>
  <si>
    <t>CRUZ</t>
  </si>
  <si>
    <t>NATALY ESTEFANI</t>
  </si>
  <si>
    <t>HERRERA</t>
  </si>
  <si>
    <t>RUFINO</t>
  </si>
  <si>
    <t>GUDELIA</t>
  </si>
  <si>
    <t>CUBOS</t>
  </si>
  <si>
    <t>MAXIMO</t>
  </si>
  <si>
    <t>TADEO</t>
  </si>
  <si>
    <t>FALCON</t>
  </si>
  <si>
    <t>NAYRA</t>
  </si>
  <si>
    <t>OLGA</t>
  </si>
  <si>
    <t>ATERO</t>
  </si>
  <si>
    <t>ESPARZA</t>
  </si>
  <si>
    <t>ROGELIA</t>
  </si>
  <si>
    <t>VASQUEZ</t>
  </si>
  <si>
    <t>CIPRIANO</t>
  </si>
  <si>
    <t>LISSETH ROSSI</t>
  </si>
  <si>
    <t>SIFUENTES</t>
  </si>
  <si>
    <t>MARTEL</t>
  </si>
  <si>
    <t>MIRA FLOR</t>
  </si>
  <si>
    <t>FELIX</t>
  </si>
  <si>
    <t>CORZO</t>
  </si>
  <si>
    <t>MARTHA</t>
  </si>
  <si>
    <t>SALCEDO</t>
  </si>
  <si>
    <t>ENA MARLENE</t>
  </si>
  <si>
    <t>VALVERDE</t>
  </si>
  <si>
    <t>YESIKA</t>
  </si>
  <si>
    <t>ALVARADO</t>
  </si>
  <si>
    <t>VILLAVICENCIO</t>
  </si>
  <si>
    <t>SOTO</t>
  </si>
  <si>
    <t>YELSIN</t>
  </si>
  <si>
    <t>YUDI</t>
  </si>
  <si>
    <t>BAZAN</t>
  </si>
  <si>
    <t>ANGULO</t>
  </si>
  <si>
    <t>KAREN RUTH</t>
  </si>
  <si>
    <t>JUANDO WALTER</t>
  </si>
  <si>
    <t>TENORIO</t>
  </si>
  <si>
    <t>WILMER</t>
  </si>
  <si>
    <t>MARIBEL</t>
  </si>
  <si>
    <t>MEDINA</t>
  </si>
  <si>
    <t>MATOS</t>
  </si>
  <si>
    <t>IRMA HERLINDA</t>
  </si>
  <si>
    <t>SANTIAGO</t>
  </si>
  <si>
    <t>DUNIA DANIELA</t>
  </si>
  <si>
    <t>MORENO</t>
  </si>
  <si>
    <t>BLAS</t>
  </si>
  <si>
    <t>ELIZABETH DELFINA</t>
  </si>
  <si>
    <t>MENDOZA</t>
  </si>
  <si>
    <t>IGNACIO</t>
  </si>
  <si>
    <t>DE DOLORES</t>
  </si>
  <si>
    <t>ROSA MARGARITA</t>
  </si>
  <si>
    <t>CAMPOS</t>
  </si>
  <si>
    <t>HIRMA CONSUELO</t>
  </si>
  <si>
    <t>PINO</t>
  </si>
  <si>
    <t>MOREIRA</t>
  </si>
  <si>
    <t>JUANA PININA</t>
  </si>
  <si>
    <t>SILVIA</t>
  </si>
  <si>
    <t>ROSI VANESA</t>
  </si>
  <si>
    <t>GOMEZ</t>
  </si>
  <si>
    <t>NELI LURDEZ</t>
  </si>
  <si>
    <t>ESTRADA</t>
  </si>
  <si>
    <t>THALIA DORIS</t>
  </si>
  <si>
    <t>BENITES</t>
  </si>
  <si>
    <t>SALINAS</t>
  </si>
  <si>
    <t>RIGUBERTO</t>
  </si>
  <si>
    <t>SUSANA DIGNA</t>
  </si>
  <si>
    <t>MADALINDA</t>
  </si>
  <si>
    <t>RIOS</t>
  </si>
  <si>
    <t>TEOBALDO MARTIN</t>
  </si>
  <si>
    <t>OCAÑA</t>
  </si>
  <si>
    <t>BARRERA</t>
  </si>
  <si>
    <t>DAYANA EVA</t>
  </si>
  <si>
    <t>EBR - PRIMARIA</t>
  </si>
  <si>
    <t>GARRO</t>
  </si>
  <si>
    <t>LENINDIS</t>
  </si>
  <si>
    <t>POSTILLOS</t>
  </si>
  <si>
    <t>TRUJILLO</t>
  </si>
  <si>
    <t>PINEDO</t>
  </si>
  <si>
    <t>ASENCIO</t>
  </si>
  <si>
    <t>HUAYANAY</t>
  </si>
  <si>
    <t>DANTE</t>
  </si>
  <si>
    <t>CESPEDES</t>
  </si>
  <si>
    <t>GAMARRA</t>
  </si>
  <si>
    <t>RAFAEL</t>
  </si>
  <si>
    <t>ARANDA</t>
  </si>
  <si>
    <t>BARDALES</t>
  </si>
  <si>
    <t>MACHUCA</t>
  </si>
  <si>
    <t>JULIA EMELY</t>
  </si>
  <si>
    <t>NOE</t>
  </si>
  <si>
    <t>WILMA CECILIA</t>
  </si>
  <si>
    <t>NUÑEZ</t>
  </si>
  <si>
    <t>SIXCE</t>
  </si>
  <si>
    <t>CLIMER</t>
  </si>
  <si>
    <t>MACEDO</t>
  </si>
  <si>
    <t>CORCINO</t>
  </si>
  <si>
    <t>BERNARDO TADEO</t>
  </si>
  <si>
    <t>VALENZUELA</t>
  </si>
  <si>
    <t>BALABARCA</t>
  </si>
  <si>
    <t>CLARIBEL</t>
  </si>
  <si>
    <t>CHINCHANO</t>
  </si>
  <si>
    <t>SANCHEZ</t>
  </si>
  <si>
    <t>MELVIN</t>
  </si>
  <si>
    <t>NEPTALI</t>
  </si>
  <si>
    <t>VINCULA</t>
  </si>
  <si>
    <t>LORENZO</t>
  </si>
  <si>
    <t>MARYLEN NANCY</t>
  </si>
  <si>
    <t>LUIS</t>
  </si>
  <si>
    <t>ALCANTARA</t>
  </si>
  <si>
    <t>JUAN CARLOS</t>
  </si>
  <si>
    <t>ZILA</t>
  </si>
  <si>
    <t>HERACLIDES</t>
  </si>
  <si>
    <t>CAJAHUAMAN</t>
  </si>
  <si>
    <t>NELA OLGA</t>
  </si>
  <si>
    <t>EBELINA</t>
  </si>
  <si>
    <t>REQUEZ</t>
  </si>
  <si>
    <t>CAMILLO</t>
  </si>
  <si>
    <t>GIULIANA YANINA</t>
  </si>
  <si>
    <t>MIRTA</t>
  </si>
  <si>
    <t>GAVIDIA</t>
  </si>
  <si>
    <t>JUAN WESLEY</t>
  </si>
  <si>
    <t>OLORTEGUI</t>
  </si>
  <si>
    <t>CARMEN</t>
  </si>
  <si>
    <t>PASCACIO</t>
  </si>
  <si>
    <t>NANCY</t>
  </si>
  <si>
    <t>TORRES</t>
  </si>
  <si>
    <t>RUMALDO</t>
  </si>
  <si>
    <t>YONEL</t>
  </si>
  <si>
    <t>REINOSO</t>
  </si>
  <si>
    <t>TOCAS</t>
  </si>
  <si>
    <t>BRICEIDA</t>
  </si>
  <si>
    <t>ROSAYDA</t>
  </si>
  <si>
    <t>PEREZ</t>
  </si>
  <si>
    <t>LIZ ARLENE</t>
  </si>
  <si>
    <t>CESAR WALTER</t>
  </si>
  <si>
    <t>MARITZA</t>
  </si>
  <si>
    <t>EMER</t>
  </si>
  <si>
    <t>OYOLA</t>
  </si>
  <si>
    <t>WILHELM HEINRICH</t>
  </si>
  <si>
    <t>ELMER</t>
  </si>
  <si>
    <t>DANIEL</t>
  </si>
  <si>
    <t>OFRACIO</t>
  </si>
  <si>
    <t>YOLANDA ELISABET</t>
  </si>
  <si>
    <t>JEFERSON</t>
  </si>
  <si>
    <t>NILO</t>
  </si>
  <si>
    <t>MAGARIÑO</t>
  </si>
  <si>
    <t>LEIVA</t>
  </si>
  <si>
    <t>YONI YERCE</t>
  </si>
  <si>
    <t>LAZARO</t>
  </si>
  <si>
    <t>WILSON</t>
  </si>
  <si>
    <t>RONALD</t>
  </si>
  <si>
    <t>WALKER</t>
  </si>
  <si>
    <t>ETZON MILER</t>
  </si>
  <si>
    <t>EDISON GREGORIO</t>
  </si>
  <si>
    <t>SALIS</t>
  </si>
  <si>
    <t>MUÑOZ</t>
  </si>
  <si>
    <t>PANTOJA</t>
  </si>
  <si>
    <t>ELENA</t>
  </si>
  <si>
    <t>QUISPE</t>
  </si>
  <si>
    <t>LUZ REVECA</t>
  </si>
  <si>
    <t>CARLOS</t>
  </si>
  <si>
    <t>LUEL</t>
  </si>
  <si>
    <t>EMERSON BILFREDO</t>
  </si>
  <si>
    <t>YSIDORO</t>
  </si>
  <si>
    <t>ZOILO</t>
  </si>
  <si>
    <t>TREBEJO</t>
  </si>
  <si>
    <t>DAVID ADRICO</t>
  </si>
  <si>
    <t>MARCHINO</t>
  </si>
  <si>
    <t>ANATOLIO</t>
  </si>
  <si>
    <t>KELI LORENA</t>
  </si>
  <si>
    <t>SIMEON</t>
  </si>
  <si>
    <t>GUILLERMO</t>
  </si>
  <si>
    <t>REGINA</t>
  </si>
  <si>
    <t>GREGORIO ANCELMO</t>
  </si>
  <si>
    <t>HUETE</t>
  </si>
  <si>
    <t>NOEL NEOVALDO</t>
  </si>
  <si>
    <t>LEONARDO</t>
  </si>
  <si>
    <t>MEJIA</t>
  </si>
  <si>
    <t>MANUEL CASTRO</t>
  </si>
  <si>
    <t>GROVER</t>
  </si>
  <si>
    <t>GILI NORA</t>
  </si>
  <si>
    <t>MAURO</t>
  </si>
  <si>
    <t>SEGUNDO MARDONIO</t>
  </si>
  <si>
    <t>FLOR</t>
  </si>
  <si>
    <t>MONTALVO</t>
  </si>
  <si>
    <t>HELEN</t>
  </si>
  <si>
    <t>SILVA</t>
  </si>
  <si>
    <t>AMINA</t>
  </si>
  <si>
    <t>TEODOMIRO</t>
  </si>
  <si>
    <t>EUSEBIO JESUS</t>
  </si>
  <si>
    <t>ZAPATA</t>
  </si>
  <si>
    <t>ROSMEL WALTER</t>
  </si>
  <si>
    <t>VLADIMIR LENIN</t>
  </si>
  <si>
    <t>MANCILLA</t>
  </si>
  <si>
    <t>MANUEL FRANCISCO</t>
  </si>
  <si>
    <t>MAZA</t>
  </si>
  <si>
    <t>NELSON MARQUIÑO</t>
  </si>
  <si>
    <t>ROCIO ABIGAIL</t>
  </si>
  <si>
    <t>MEZA</t>
  </si>
  <si>
    <t>MILKA YULISA</t>
  </si>
  <si>
    <t>ANAYA</t>
  </si>
  <si>
    <t>EDDY TITO</t>
  </si>
  <si>
    <t>FERNANDEZ</t>
  </si>
  <si>
    <t>JORGE WILFREDO</t>
  </si>
  <si>
    <t>MOGOLLON</t>
  </si>
  <si>
    <t>NIETO</t>
  </si>
  <si>
    <t>FELICIANO</t>
  </si>
  <si>
    <t>EBR - PRIMARIA/SECUNDARIA - PROFESOR DE INNOVACIÓN PEDAGÓGICA</t>
  </si>
  <si>
    <t>JESUS</t>
  </si>
  <si>
    <t>SOLORZANO</t>
  </si>
  <si>
    <t>SALES</t>
  </si>
  <si>
    <t>MOISES ABEL</t>
  </si>
  <si>
    <t>CAPILLO</t>
  </si>
  <si>
    <t>LINDA VIOLETA</t>
  </si>
  <si>
    <t>LUIS ALBERTO</t>
  </si>
  <si>
    <t>JAVIER</t>
  </si>
  <si>
    <t>VIVAS</t>
  </si>
  <si>
    <t>MICHAELL</t>
  </si>
  <si>
    <t>EDWIN</t>
  </si>
  <si>
    <t>MAXIMO JUAN</t>
  </si>
  <si>
    <t>IBARRA</t>
  </si>
  <si>
    <t>DENCY</t>
  </si>
  <si>
    <t>SOLIS</t>
  </si>
  <si>
    <t>ARANA</t>
  </si>
  <si>
    <t>AMPELIO YENER</t>
  </si>
  <si>
    <t>YHON ANDRES</t>
  </si>
  <si>
    <t>SIXI</t>
  </si>
  <si>
    <t>MARCELA</t>
  </si>
  <si>
    <t>LANDA</t>
  </si>
  <si>
    <t>HIDA MARIA</t>
  </si>
  <si>
    <t>EDGAR NEMECIO</t>
  </si>
  <si>
    <t>ETELIO</t>
  </si>
  <si>
    <t>EBR - SECUNDARIA - ARTE Y CULTURA</t>
  </si>
  <si>
    <t>CALDERON</t>
  </si>
  <si>
    <t>HECTOR ROLANDO</t>
  </si>
  <si>
    <t>CODINA</t>
  </si>
  <si>
    <t>WILFREDO HECTOR</t>
  </si>
  <si>
    <t>ALEX</t>
  </si>
  <si>
    <t>HUBERT HERMENES</t>
  </si>
  <si>
    <t>LEONARDO HUGO</t>
  </si>
  <si>
    <t>SAENZ</t>
  </si>
  <si>
    <t>PAUCAR</t>
  </si>
  <si>
    <t>YAURI</t>
  </si>
  <si>
    <t>HERCELEGIO FELIX</t>
  </si>
  <si>
    <t>FLABIO MAESTRI</t>
  </si>
  <si>
    <t>HILARION</t>
  </si>
  <si>
    <t>DURAN</t>
  </si>
  <si>
    <t>ROMERO</t>
  </si>
  <si>
    <t>EBR - SECUNDARIA - CIENCIA Y TECNOLOGÍA</t>
  </si>
  <si>
    <t>MILNER</t>
  </si>
  <si>
    <t>EGUER SILES</t>
  </si>
  <si>
    <t>WALDIR</t>
  </si>
  <si>
    <t>JULITA</t>
  </si>
  <si>
    <t>MALPARTIDA</t>
  </si>
  <si>
    <t>NANCY MERY</t>
  </si>
  <si>
    <t>VARGAS</t>
  </si>
  <si>
    <t>MAGDA KARINA</t>
  </si>
  <si>
    <t>ZELA</t>
  </si>
  <si>
    <t>SUCASAIRE</t>
  </si>
  <si>
    <t>BRIGIDA</t>
  </si>
  <si>
    <t>ANTONIA ROSA</t>
  </si>
  <si>
    <t>ALEXANDER</t>
  </si>
  <si>
    <t>BERNARDO</t>
  </si>
  <si>
    <t>LEONIDAS CRISTIAN</t>
  </si>
  <si>
    <t>ROJAS</t>
  </si>
  <si>
    <t>URSULA</t>
  </si>
  <si>
    <t>PARI</t>
  </si>
  <si>
    <t>YUNIOR ALFREDO</t>
  </si>
  <si>
    <t>EGUSQUIZA</t>
  </si>
  <si>
    <t>WILLIAM EDWIN</t>
  </si>
  <si>
    <t>ALIN</t>
  </si>
  <si>
    <t>EBR - SECUNDARIA - CIENCIAS SOCIALES</t>
  </si>
  <si>
    <t>YBARRA</t>
  </si>
  <si>
    <t>YENY SUSI</t>
  </si>
  <si>
    <t>CLEVER DAVID</t>
  </si>
  <si>
    <t>ISRAEL</t>
  </si>
  <si>
    <t>BRONCANO</t>
  </si>
  <si>
    <t>BRITO</t>
  </si>
  <si>
    <t>EDGAR FELIX</t>
  </si>
  <si>
    <t>BRAGEL HERNAN</t>
  </si>
  <si>
    <t>MANILO</t>
  </si>
  <si>
    <t>CHUCCHO</t>
  </si>
  <si>
    <t>GARCIA</t>
  </si>
  <si>
    <t>SILVIA ROSSANA</t>
  </si>
  <si>
    <t>HILARIO</t>
  </si>
  <si>
    <t>GINA CLARITA</t>
  </si>
  <si>
    <t>RAMOS</t>
  </si>
  <si>
    <t>FLAVIO ELADIO</t>
  </si>
  <si>
    <t>TAUMATORGO</t>
  </si>
  <si>
    <t>QUIROZ</t>
  </si>
  <si>
    <t>PADILLA</t>
  </si>
  <si>
    <t>WILMER EDUVIGES</t>
  </si>
  <si>
    <t>PRIETO</t>
  </si>
  <si>
    <t>VARILLAS</t>
  </si>
  <si>
    <t>DANIEL ABDIAS</t>
  </si>
  <si>
    <t>ESTEBAN</t>
  </si>
  <si>
    <t>ARCEMIALES</t>
  </si>
  <si>
    <t>EBR - SECUNDARIA - COMUNICACIÓN</t>
  </si>
  <si>
    <t>ALVA</t>
  </si>
  <si>
    <t>QUINO</t>
  </si>
  <si>
    <t>ROSMERY ZENINA</t>
  </si>
  <si>
    <t>OBRIGÓN</t>
  </si>
  <si>
    <t>MILAGROS</t>
  </si>
  <si>
    <t>JHON SUMER</t>
  </si>
  <si>
    <t>QUIÑONES</t>
  </si>
  <si>
    <t>BETSY MAYRA</t>
  </si>
  <si>
    <t>YOLVI</t>
  </si>
  <si>
    <t>MINAYA</t>
  </si>
  <si>
    <t>YACKELIN</t>
  </si>
  <si>
    <t>JOSE ENRIQUE</t>
  </si>
  <si>
    <t>ERAZO</t>
  </si>
  <si>
    <t>ALEX RUBEN</t>
  </si>
  <si>
    <t>JULCA</t>
  </si>
  <si>
    <t>LEANDRO</t>
  </si>
  <si>
    <t>SUSY GUADALUPE</t>
  </si>
  <si>
    <t>BENDITO</t>
  </si>
  <si>
    <t>GRICELDA NELIDA</t>
  </si>
  <si>
    <t>LEONCIO</t>
  </si>
  <si>
    <t>MARLENI JOSEFINA</t>
  </si>
  <si>
    <t>ALBERTO VICTOR</t>
  </si>
  <si>
    <t>HENOSTROZA</t>
  </si>
  <si>
    <t>ELIAS MAGNO</t>
  </si>
  <si>
    <t>GABRIEL EVELIO</t>
  </si>
  <si>
    <t>JAIME RAUL AMADEO</t>
  </si>
  <si>
    <t>KRUEGER ROLANDO</t>
  </si>
  <si>
    <t>TENIO</t>
  </si>
  <si>
    <t>PABLO</t>
  </si>
  <si>
    <t>JHOSELINA</t>
  </si>
  <si>
    <t>ILLANES</t>
  </si>
  <si>
    <t>MARTIN TEOBALDO</t>
  </si>
  <si>
    <t>ELMER GREGORIO</t>
  </si>
  <si>
    <t>MAYLI</t>
  </si>
  <si>
    <t>POLICARPO</t>
  </si>
  <si>
    <t>FELIPE ANASTACIO</t>
  </si>
  <si>
    <t>AVILIO PAPIAS</t>
  </si>
  <si>
    <t>CARLO PIERO</t>
  </si>
  <si>
    <t>CIRO</t>
  </si>
  <si>
    <t>EBR - SECUNDARIA - DESARROLLO PERSONAL, CIUDADANÍA Y CÍVICA</t>
  </si>
  <si>
    <t>JUAN DE DIOS</t>
  </si>
  <si>
    <t>HUANCA</t>
  </si>
  <si>
    <t>ERICK</t>
  </si>
  <si>
    <t>LITZA ELISABETH</t>
  </si>
  <si>
    <t>MARIVEL</t>
  </si>
  <si>
    <t>BULA</t>
  </si>
  <si>
    <t>JIMENEZ</t>
  </si>
  <si>
    <t>NANCY LUZ</t>
  </si>
  <si>
    <t>EBR - SECUNDARIA - EDUCACIÓN PARA EL TRABAJO</t>
  </si>
  <si>
    <t>JOVITA CLARETH</t>
  </si>
  <si>
    <t>BRYAN JOKSAN</t>
  </si>
  <si>
    <t>ESCUDERO</t>
  </si>
  <si>
    <t>JULIO</t>
  </si>
  <si>
    <t>NAHUN</t>
  </si>
  <si>
    <t>ROSHILL</t>
  </si>
  <si>
    <t>JUAREZ</t>
  </si>
  <si>
    <t>RENE</t>
  </si>
  <si>
    <t>EUDES</t>
  </si>
  <si>
    <t>HURTADO</t>
  </si>
  <si>
    <t>CELZO</t>
  </si>
  <si>
    <t>OTTO LINCOLHN</t>
  </si>
  <si>
    <t>ATIRO</t>
  </si>
  <si>
    <t>YANET MARUJA</t>
  </si>
  <si>
    <t>EBR - SECUNDARIA - EDUCACIÓN RELIGIOSA</t>
  </si>
  <si>
    <t>OVER</t>
  </si>
  <si>
    <t>YENER PIERITO</t>
  </si>
  <si>
    <t>ALEJANDRO ARNULFO</t>
  </si>
  <si>
    <t>MAYO</t>
  </si>
  <si>
    <t>CRISTHIAN FILOMON</t>
  </si>
  <si>
    <t>COCHACHIN</t>
  </si>
  <si>
    <t>AREVALO</t>
  </si>
  <si>
    <t>RICHARD ROGER</t>
  </si>
  <si>
    <t>EBR - SECUNDARIA - INGLÉS COMO LENGUA EXTRANJERA</t>
  </si>
  <si>
    <t>NATALI</t>
  </si>
  <si>
    <t>CADENILLAS</t>
  </si>
  <si>
    <t>ROBERT FOSAFAT</t>
  </si>
  <si>
    <t>PAJUELO</t>
  </si>
  <si>
    <t>ELICEO</t>
  </si>
  <si>
    <t>CORDOVA</t>
  </si>
  <si>
    <t>DORIS</t>
  </si>
  <si>
    <t>BRAVO</t>
  </si>
  <si>
    <t>TONY YONEC</t>
  </si>
  <si>
    <t>BERONICA</t>
  </si>
  <si>
    <t>OLIVIA</t>
  </si>
  <si>
    <t>JHOSALIN</t>
  </si>
  <si>
    <t>SONIA MERLY</t>
  </si>
  <si>
    <t>HUGO</t>
  </si>
  <si>
    <t>NEYRA</t>
  </si>
  <si>
    <t>JHANDY ROMINA</t>
  </si>
  <si>
    <t>EBR - SECUNDARIA - MATEMÁTICA</t>
  </si>
  <si>
    <t>RUPAY</t>
  </si>
  <si>
    <t>IVAN</t>
  </si>
  <si>
    <t>LIMAS</t>
  </si>
  <si>
    <t>JUANICO</t>
  </si>
  <si>
    <t>CAMONES</t>
  </si>
  <si>
    <t>IDOLINO DEMETRIO</t>
  </si>
  <si>
    <t>ISAU</t>
  </si>
  <si>
    <t>ALBINO</t>
  </si>
  <si>
    <t>MASGO</t>
  </si>
  <si>
    <t>LUIS JAVIER</t>
  </si>
  <si>
    <t>EDERSON ROMELIO</t>
  </si>
  <si>
    <t>HADLHERNNY</t>
  </si>
  <si>
    <t>LUDY</t>
  </si>
  <si>
    <t>MISAEL</t>
  </si>
  <si>
    <t>HECTOR FREDY</t>
  </si>
  <si>
    <t>CALIXTO</t>
  </si>
  <si>
    <t>EDGAR</t>
  </si>
  <si>
    <t>CANDELARIO</t>
  </si>
  <si>
    <t>GUNTER</t>
  </si>
  <si>
    <t>OBER GILBERTO</t>
  </si>
  <si>
    <t>PALACIOS</t>
  </si>
  <si>
    <t>SANTIAGO PEDRO</t>
  </si>
  <si>
    <t>LINKOLD</t>
  </si>
  <si>
    <t>HUERTO</t>
  </si>
  <si>
    <t>CASTRO</t>
  </si>
  <si>
    <t>CESAR AUGUSTO</t>
  </si>
  <si>
    <t>RUBEN ALFREDO</t>
  </si>
  <si>
    <t>TAYPI</t>
  </si>
  <si>
    <t>WILFREDO PASCUAL</t>
  </si>
  <si>
    <t>JUAN JOSE</t>
  </si>
  <si>
    <t>DE LA VEGA</t>
  </si>
  <si>
    <t>GASPAR</t>
  </si>
  <si>
    <t>TADEO EVICO</t>
  </si>
  <si>
    <t>EBR/EBA - EDUCACIÓN FÍSICA</t>
  </si>
  <si>
    <t>KELLER EDU</t>
  </si>
  <si>
    <t>SCHILLER JESUS</t>
  </si>
  <si>
    <t>IVO KENYI</t>
  </si>
  <si>
    <t>JENNER</t>
  </si>
  <si>
    <t>GUSTAVO</t>
  </si>
  <si>
    <t>WILER</t>
  </si>
  <si>
    <t>AQUILO</t>
  </si>
  <si>
    <t>LAGUNA</t>
  </si>
  <si>
    <t>VILMER</t>
  </si>
  <si>
    <t>VILCAR</t>
  </si>
  <si>
    <t>LUIS ANGEL</t>
  </si>
  <si>
    <t>ROLA</t>
  </si>
  <si>
    <t>ORTEGA</t>
  </si>
  <si>
    <t>ALIPIO GITLER</t>
  </si>
  <si>
    <t>LILIANA</t>
  </si>
  <si>
    <t>PARDO</t>
  </si>
  <si>
    <t>MARLINDA</t>
  </si>
  <si>
    <t>FRANCILES</t>
  </si>
  <si>
    <t>FRANCISCO</t>
  </si>
  <si>
    <t>ROOSEBELT MIJAIL</t>
  </si>
  <si>
    <t>EISTEN</t>
  </si>
  <si>
    <t>NOEL JAVIER</t>
  </si>
  <si>
    <t>ROMULO</t>
  </si>
  <si>
    <t>MALLQUI</t>
  </si>
  <si>
    <t>NOE ULDER</t>
  </si>
  <si>
    <t>ROSBEL</t>
  </si>
  <si>
    <t>VERGARA</t>
  </si>
  <si>
    <t>ANTONIO FELIPE</t>
  </si>
  <si>
    <t>EFRAIN MAESTRE</t>
  </si>
  <si>
    <t>ORTIZ</t>
  </si>
  <si>
    <t>ELVIS MARINO</t>
  </si>
  <si>
    <t>ABRIGO</t>
  </si>
  <si>
    <t>ZAIDA DELCY</t>
  </si>
  <si>
    <t>BONIFICACIÓN</t>
  </si>
  <si>
    <t>Puntaje Total</t>
  </si>
  <si>
    <t>Rango desempate</t>
  </si>
  <si>
    <t>DOMINIO ORAL</t>
  </si>
  <si>
    <t>DOMINIO ESCRITO</t>
  </si>
  <si>
    <t>OBSERVACIÓN</t>
  </si>
  <si>
    <t>LEY N° 29973 por condición de discapacidad</t>
  </si>
  <si>
    <t>LEY N° 29248 por se licenciado de las FFAA</t>
  </si>
  <si>
    <t>N</t>
  </si>
  <si>
    <t>N°</t>
  </si>
  <si>
    <t xml:space="preserve">BASICO </t>
  </si>
  <si>
    <t>INTERMEDIO</t>
  </si>
  <si>
    <t>AVANZADO</t>
  </si>
  <si>
    <t>BASICO</t>
  </si>
  <si>
    <t>EN INICIO</t>
  </si>
  <si>
    <t>BÁSICO</t>
  </si>
  <si>
    <t>CUMPLE</t>
  </si>
  <si>
    <t>HUANUCO</t>
  </si>
  <si>
    <t>HUACAYBAMBA</t>
  </si>
  <si>
    <t xml:space="preserve">TRUJULLO </t>
  </si>
  <si>
    <t>ALEJANDRO</t>
  </si>
  <si>
    <t>NO SE ENCUENTRE EN CUADRO DE MERITOS</t>
  </si>
  <si>
    <t>PERNICA</t>
  </si>
  <si>
    <t>BETTZAYDI ISABELLA</t>
  </si>
  <si>
    <t>FALTA ADJUNTAR EL ANEXO 12</t>
  </si>
  <si>
    <t>BÀSICO</t>
  </si>
  <si>
    <t>NO CUMPLE CON EL NUMERAL 20,1, LITERAL PRIMERO DEL D.S Nª 022-2025-MINEDU</t>
  </si>
  <si>
    <t>NO CUMPLE CON LA NORMA  20.1, LITERAL TERCERO DEL D.S Nª22-2025-MINEDU</t>
  </si>
  <si>
    <t>NO CUMPLE CON EL NUMERAL 19.1,  DEL D.S Nª 022-2025-MINEDU</t>
  </si>
  <si>
    <t xml:space="preserve">INTERMEDIO </t>
  </si>
  <si>
    <t>NO CUMPLE CON EL NUMERAL 20,1, LITERAL PRIMERO DEL D.S 022-2025-MINEDU</t>
  </si>
  <si>
    <t xml:space="preserve">AVANZADO </t>
  </si>
  <si>
    <t>NO DOMINA</t>
  </si>
  <si>
    <t>CONFORME AL ANEXO 13</t>
  </si>
  <si>
    <t>NO TIENE</t>
  </si>
  <si>
    <t>RAYMUNDO ROBERTO</t>
  </si>
  <si>
    <t>NO CUMPLE CON EL NUMERAL 20.1,  DEL D.S Nª 022-2025-MINEDU</t>
  </si>
  <si>
    <t>PROCEDE SU RECLAMO</t>
  </si>
  <si>
    <t>1</t>
  </si>
  <si>
    <t>2</t>
  </si>
  <si>
    <t>3</t>
  </si>
  <si>
    <t>PROCEDE RECLAMO</t>
  </si>
  <si>
    <t>NO PROCEDE SU RECLAMO</t>
  </si>
  <si>
    <t>PROCEDE SU RECLAMO - CONFORME AL ANEXO 13</t>
  </si>
  <si>
    <t>PROCEDE SU RECLAMO / CONFORME AL ANEXO 13</t>
  </si>
  <si>
    <t>PROCEDE RECLAMO / CONFORME AL ANEXO 13</t>
  </si>
  <si>
    <t>NO PROCEDE RECLAMO</t>
  </si>
  <si>
    <t>PROCEDE SU RECLAMO / ANEXO 13</t>
  </si>
  <si>
    <t>NO CUMPLE CON EL NUMERAL 20.1,  DEL D.S Nª 022-2025-MINEDU / NO PROCEDE RECLAMO</t>
  </si>
  <si>
    <t>NO CUMPLE CON EL NUMERAL 19.2 INCISO B), DEL DS N° 022-2025-MINEDU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</si>
</sst>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3" x14ac:knownFonts="1">
    <font>
      <sz val="10"/>
      <color rgb="FF000000"/>
      <name val="Times New Roman"/>
      <family val="1"/>
    </font>
    <font>
      <b/>
      <sz val="9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12"/>
      <color rgb="FF000000"/>
      <name val="Times New Roman"/>
      <family val="1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C5CD"/>
      </patternFill>
    </fill>
    <fill>
      <patternFill patternType="solid">
        <fgColor rgb="FF93C5CD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9" fontId="9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0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/>
    </xf>
    <xf numFmtId="0" fontId="11" fillId="3" borderId="2" xfId="0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top" shrinkToFit="1"/>
    </xf>
    <xf numFmtId="1" fontId="8" fillId="0" borderId="7" xfId="0" applyNumberFormat="1" applyFont="1" applyBorder="1" applyAlignment="1">
      <alignment horizontal="center" vertical="top" shrinkToFit="1"/>
    </xf>
    <xf numFmtId="2" fontId="8" fillId="0" borderId="11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vertical="top"/>
    </xf>
    <xf numFmtId="0" fontId="0" fillId="0" borderId="2" xfId="0" applyBorder="1"/>
    <xf numFmtId="1" fontId="8" fillId="0" borderId="2" xfId="0" applyNumberFormat="1" applyFont="1" applyBorder="1" applyAlignment="1">
      <alignment horizontal="center" vertical="top" shrinkToFit="1"/>
    </xf>
    <xf numFmtId="2" fontId="8" fillId="0" borderId="2" xfId="0" applyNumberFormat="1" applyFont="1" applyBorder="1" applyAlignment="1">
      <alignment horizontal="center" vertical="top" shrinkToFit="1"/>
    </xf>
    <xf numFmtId="0" fontId="7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9" fontId="3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8" fillId="0" borderId="10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" fontId="8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top" wrapText="1"/>
    </xf>
    <xf numFmtId="2" fontId="8" fillId="0" borderId="10" xfId="0" applyNumberFormat="1" applyFont="1" applyBorder="1" applyAlignment="1">
      <alignment horizontal="center" vertical="center" shrinkToFit="1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shrinkToFi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13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/>
    </xf>
    <xf numFmtId="0" fontId="7" fillId="0" borderId="1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center" vertical="top" shrinkToFit="1"/>
    </xf>
    <xf numFmtId="1" fontId="8" fillId="0" borderId="10" xfId="0" applyNumberFormat="1" applyFont="1" applyFill="1" applyBorder="1" applyAlignment="1">
      <alignment horizontal="center" vertical="top" shrinkToFit="1"/>
    </xf>
    <xf numFmtId="1" fontId="8" fillId="0" borderId="2" xfId="0" applyNumberFormat="1" applyFont="1" applyFill="1" applyBorder="1" applyAlignment="1">
      <alignment horizontal="center" vertical="top" shrinkToFit="1"/>
    </xf>
    <xf numFmtId="2" fontId="8" fillId="0" borderId="2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7" zoomScaleNormal="100" workbookViewId="0">
      <pane ySplit="3" topLeftCell="A52" activePane="bottomLeft" state="frozen"/>
      <selection activeCell="A7" sqref="A7"/>
      <selection pane="bottomLeft" activeCell="I13" sqref="I13:I67"/>
    </sheetView>
  </sheetViews>
  <sheetFormatPr baseColWidth="10" defaultRowHeight="12.75" x14ac:dyDescent="0.2"/>
  <cols>
    <col min="1" max="1" width="6" style="13" customWidth="1"/>
    <col min="2" max="2" width="15.83203125" customWidth="1"/>
    <col min="3" max="3" width="19.83203125" bestFit="1" customWidth="1"/>
    <col min="4" max="4" width="29.83203125" bestFit="1" customWidth="1"/>
    <col min="5" max="5" width="15.83203125" customWidth="1"/>
    <col min="6" max="6" width="19" customWidth="1"/>
    <col min="7" max="7" width="15.83203125" customWidth="1"/>
    <col min="8" max="8" width="24.1640625" customWidth="1"/>
    <col min="9" max="13" width="15.83203125" customWidth="1"/>
    <col min="14" max="14" width="15.83203125" style="41" customWidth="1"/>
    <col min="15" max="16" width="15.83203125" customWidth="1"/>
    <col min="17" max="17" width="82.33203125" style="4" customWidth="1"/>
  </cols>
  <sheetData>
    <row r="1" spans="1:17" s="1" customFormat="1" ht="13.5" customHeight="1" x14ac:dyDescent="0.2">
      <c r="A1" s="1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"/>
    </row>
    <row r="2" spans="1:17" s="1" customFormat="1" ht="14.1" customHeight="1" x14ac:dyDescent="0.2">
      <c r="A2" s="11"/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7" s="1" customFormat="1" ht="12" customHeight="1" x14ac:dyDescent="0.2">
      <c r="A3" s="11"/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17" s="1" customFormat="1" ht="15.75" customHeight="1" x14ac:dyDescent="0.2">
      <c r="A4" s="11"/>
      <c r="B4" s="68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2"/>
    </row>
    <row r="5" spans="1:17" s="1" customFormat="1" ht="9.9499999999999993" customHeight="1" x14ac:dyDescent="0.2">
      <c r="A5" s="11"/>
      <c r="B5" s="69" t="s">
        <v>4</v>
      </c>
      <c r="C5" s="69"/>
      <c r="D5" s="69"/>
      <c r="E5" s="69"/>
      <c r="F5" s="69"/>
      <c r="G5" s="70" t="s">
        <v>5</v>
      </c>
      <c r="H5" s="70"/>
      <c r="I5" s="70"/>
      <c r="J5" s="70"/>
      <c r="K5" s="70"/>
      <c r="L5" s="70"/>
      <c r="M5" s="70"/>
      <c r="N5" s="70"/>
      <c r="O5" s="3"/>
    </row>
    <row r="6" spans="1:17" s="1" customFormat="1" ht="6" customHeight="1" x14ac:dyDescent="0.2">
      <c r="A6" s="11"/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4"/>
      <c r="O6" s="3"/>
    </row>
    <row r="7" spans="1:17" s="6" customFormat="1" ht="16.5" customHeight="1" x14ac:dyDescent="0.2">
      <c r="A7" s="58" t="s">
        <v>560</v>
      </c>
      <c r="B7" s="58" t="s">
        <v>6</v>
      </c>
      <c r="C7" s="58" t="s">
        <v>7</v>
      </c>
      <c r="D7" s="58" t="s">
        <v>8</v>
      </c>
      <c r="E7" s="58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8" t="s">
        <v>14</v>
      </c>
      <c r="K7" s="71" t="s">
        <v>551</v>
      </c>
      <c r="L7" s="71"/>
      <c r="M7" s="64" t="s">
        <v>552</v>
      </c>
      <c r="N7" s="72" t="s">
        <v>553</v>
      </c>
      <c r="O7" s="64" t="s">
        <v>554</v>
      </c>
      <c r="P7" s="72" t="s">
        <v>555</v>
      </c>
      <c r="Q7" s="64" t="s">
        <v>556</v>
      </c>
    </row>
    <row r="8" spans="1:17" s="6" customFormat="1" ht="50.25" customHeight="1" x14ac:dyDescent="0.2">
      <c r="A8" s="59"/>
      <c r="B8" s="59"/>
      <c r="C8" s="59"/>
      <c r="D8" s="59"/>
      <c r="E8" s="59"/>
      <c r="F8" s="59"/>
      <c r="G8" s="59"/>
      <c r="H8" s="59"/>
      <c r="I8" s="59"/>
      <c r="J8" s="59"/>
      <c r="K8" s="16" t="s">
        <v>557</v>
      </c>
      <c r="L8" s="16" t="s">
        <v>558</v>
      </c>
      <c r="M8" s="64"/>
      <c r="N8" s="73"/>
      <c r="O8" s="64"/>
      <c r="P8" s="73"/>
      <c r="Q8" s="64"/>
    </row>
    <row r="9" spans="1:17" s="6" customFormat="1" ht="17.25" customHeight="1" x14ac:dyDescent="0.2">
      <c r="A9" s="59"/>
      <c r="B9" s="60"/>
      <c r="C9" s="60"/>
      <c r="D9" s="60"/>
      <c r="E9" s="60"/>
      <c r="F9" s="60"/>
      <c r="G9" s="60"/>
      <c r="H9" s="60"/>
      <c r="I9" s="60"/>
      <c r="J9" s="60"/>
      <c r="K9" s="12">
        <v>0.15</v>
      </c>
      <c r="L9" s="12">
        <v>0.1</v>
      </c>
      <c r="M9" s="64"/>
      <c r="N9" s="74"/>
      <c r="O9" s="64"/>
      <c r="P9" s="74"/>
      <c r="Q9" s="64"/>
    </row>
    <row r="10" spans="1:17" s="1" customFormat="1" ht="15" customHeight="1" x14ac:dyDescent="0.2">
      <c r="A10" s="61" t="s">
        <v>21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s="1" customFormat="1" ht="15" customHeight="1" x14ac:dyDescent="0.2">
      <c r="A11" s="27">
        <v>1</v>
      </c>
      <c r="B11" s="46" t="s">
        <v>15</v>
      </c>
      <c r="C11" s="36" t="s">
        <v>16</v>
      </c>
      <c r="D11" s="36" t="s">
        <v>21</v>
      </c>
      <c r="E11" s="48">
        <v>6276748</v>
      </c>
      <c r="F11" s="47" t="s">
        <v>22</v>
      </c>
      <c r="G11" s="47" t="s">
        <v>23</v>
      </c>
      <c r="H11" s="47" t="s">
        <v>24</v>
      </c>
      <c r="I11" s="29">
        <v>1</v>
      </c>
      <c r="J11" s="29">
        <v>48</v>
      </c>
      <c r="K11" s="29"/>
      <c r="L11" s="29"/>
      <c r="M11" s="29"/>
      <c r="N11" s="43"/>
      <c r="O11" s="45"/>
      <c r="P11" s="45"/>
      <c r="Q11" s="49" t="s">
        <v>579</v>
      </c>
    </row>
    <row r="12" spans="1:17" s="1" customFormat="1" ht="15" customHeight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s="1" customFormat="1" ht="15" customHeight="1" x14ac:dyDescent="0.2">
      <c r="A13" s="27">
        <v>1</v>
      </c>
      <c r="B13" s="46" t="s">
        <v>15</v>
      </c>
      <c r="C13" s="36" t="s">
        <v>16</v>
      </c>
      <c r="D13" s="36" t="s">
        <v>25</v>
      </c>
      <c r="E13" s="29">
        <v>75745058</v>
      </c>
      <c r="F13" s="47" t="s">
        <v>26</v>
      </c>
      <c r="G13" s="47" t="s">
        <v>27</v>
      </c>
      <c r="H13" s="47" t="s">
        <v>28</v>
      </c>
      <c r="I13" s="29">
        <v>1</v>
      </c>
      <c r="J13" s="29">
        <v>169</v>
      </c>
      <c r="K13" s="29"/>
      <c r="L13" s="29"/>
      <c r="M13" s="29"/>
      <c r="N13" s="30"/>
      <c r="O13" s="45"/>
      <c r="P13" s="45"/>
      <c r="Q13" s="49" t="s">
        <v>579</v>
      </c>
    </row>
    <row r="14" spans="1:17" s="1" customFormat="1" ht="15" customHeight="1" x14ac:dyDescent="0.2">
      <c r="A14" s="27">
        <v>2</v>
      </c>
      <c r="B14" s="47" t="s">
        <v>15</v>
      </c>
      <c r="C14" s="36" t="s">
        <v>16</v>
      </c>
      <c r="D14" s="36" t="s">
        <v>25</v>
      </c>
      <c r="E14" s="29">
        <v>70688343</v>
      </c>
      <c r="F14" s="47" t="s">
        <v>39</v>
      </c>
      <c r="G14" s="47" t="s">
        <v>40</v>
      </c>
      <c r="H14" s="47" t="s">
        <v>41</v>
      </c>
      <c r="I14" s="29">
        <v>2</v>
      </c>
      <c r="J14" s="29">
        <v>124</v>
      </c>
      <c r="K14" s="29"/>
      <c r="L14" s="29"/>
      <c r="M14" s="29">
        <v>124</v>
      </c>
      <c r="N14" s="30"/>
      <c r="O14" s="45" t="s">
        <v>566</v>
      </c>
      <c r="P14" s="45" t="s">
        <v>566</v>
      </c>
      <c r="Q14" s="45"/>
    </row>
    <row r="15" spans="1:17" s="1" customFormat="1" ht="15" customHeight="1" x14ac:dyDescent="0.2">
      <c r="A15" s="27">
        <v>3</v>
      </c>
      <c r="B15" s="47" t="s">
        <v>15</v>
      </c>
      <c r="C15" s="36" t="s">
        <v>16</v>
      </c>
      <c r="D15" s="36" t="s">
        <v>25</v>
      </c>
      <c r="E15" s="29">
        <v>70576165</v>
      </c>
      <c r="F15" s="47" t="s">
        <v>42</v>
      </c>
      <c r="G15" s="47" t="s">
        <v>43</v>
      </c>
      <c r="H15" s="47" t="s">
        <v>44</v>
      </c>
      <c r="I15" s="29">
        <v>3</v>
      </c>
      <c r="J15" s="29">
        <v>123</v>
      </c>
      <c r="K15" s="29"/>
      <c r="L15" s="29"/>
      <c r="M15" s="29"/>
      <c r="N15" s="30"/>
      <c r="O15" s="45"/>
      <c r="P15" s="45"/>
      <c r="Q15" s="49" t="s">
        <v>579</v>
      </c>
    </row>
    <row r="16" spans="1:17" s="1" customFormat="1" ht="15" customHeight="1" x14ac:dyDescent="0.2">
      <c r="A16" s="27">
        <v>4</v>
      </c>
      <c r="B16" s="47" t="s">
        <v>15</v>
      </c>
      <c r="C16" s="36" t="s">
        <v>16</v>
      </c>
      <c r="D16" s="36" t="s">
        <v>25</v>
      </c>
      <c r="E16" s="29">
        <v>70522417</v>
      </c>
      <c r="F16" s="47" t="s">
        <v>45</v>
      </c>
      <c r="G16" s="47" t="s">
        <v>46</v>
      </c>
      <c r="H16" s="47" t="s">
        <v>47</v>
      </c>
      <c r="I16" s="29">
        <v>4</v>
      </c>
      <c r="J16" s="29">
        <v>115</v>
      </c>
      <c r="K16" s="29"/>
      <c r="L16" s="29"/>
      <c r="M16" s="29">
        <v>115</v>
      </c>
      <c r="N16" s="30"/>
      <c r="O16" s="45" t="s">
        <v>563</v>
      </c>
      <c r="P16" s="45" t="s">
        <v>576</v>
      </c>
      <c r="Q16" s="45"/>
    </row>
    <row r="17" spans="1:17" s="1" customFormat="1" ht="15" customHeight="1" x14ac:dyDescent="0.2">
      <c r="A17" s="27">
        <v>5</v>
      </c>
      <c r="B17" s="47" t="s">
        <v>15</v>
      </c>
      <c r="C17" s="36" t="s">
        <v>16</v>
      </c>
      <c r="D17" s="36" t="s">
        <v>25</v>
      </c>
      <c r="E17" s="29">
        <v>71375113</v>
      </c>
      <c r="F17" s="47" t="s">
        <v>48</v>
      </c>
      <c r="G17" s="47" t="s">
        <v>49</v>
      </c>
      <c r="H17" s="47" t="s">
        <v>50</v>
      </c>
      <c r="I17" s="29">
        <v>5</v>
      </c>
      <c r="J17" s="29">
        <v>113</v>
      </c>
      <c r="K17" s="29"/>
      <c r="L17" s="29"/>
      <c r="M17" s="29">
        <v>113</v>
      </c>
      <c r="N17" s="30"/>
      <c r="O17" s="45" t="s">
        <v>563</v>
      </c>
      <c r="P17" s="45" t="s">
        <v>562</v>
      </c>
      <c r="Q17" s="45"/>
    </row>
    <row r="18" spans="1:17" s="1" customFormat="1" ht="15" customHeight="1" x14ac:dyDescent="0.2">
      <c r="A18" s="27">
        <v>6</v>
      </c>
      <c r="B18" s="47" t="s">
        <v>15</v>
      </c>
      <c r="C18" s="36" t="s">
        <v>16</v>
      </c>
      <c r="D18" s="36" t="s">
        <v>25</v>
      </c>
      <c r="E18" s="29">
        <v>46498975</v>
      </c>
      <c r="F18" s="47" t="s">
        <v>51</v>
      </c>
      <c r="G18" s="47" t="s">
        <v>52</v>
      </c>
      <c r="H18" s="47" t="s">
        <v>53</v>
      </c>
      <c r="I18" s="29">
        <v>6</v>
      </c>
      <c r="J18" s="29">
        <v>108</v>
      </c>
      <c r="K18" s="29"/>
      <c r="L18" s="29"/>
      <c r="M18" s="29">
        <v>108</v>
      </c>
      <c r="N18" s="30"/>
      <c r="O18" s="45" t="s">
        <v>563</v>
      </c>
      <c r="P18" s="45" t="s">
        <v>563</v>
      </c>
      <c r="Q18" s="45"/>
    </row>
    <row r="19" spans="1:17" s="1" customFormat="1" ht="15" customHeight="1" x14ac:dyDescent="0.2">
      <c r="A19" s="27">
        <v>7</v>
      </c>
      <c r="B19" s="47" t="s">
        <v>15</v>
      </c>
      <c r="C19" s="36" t="s">
        <v>16</v>
      </c>
      <c r="D19" s="36" t="s">
        <v>25</v>
      </c>
      <c r="E19" s="29">
        <v>47890250</v>
      </c>
      <c r="F19" s="47" t="s">
        <v>54</v>
      </c>
      <c r="G19" s="47" t="s">
        <v>55</v>
      </c>
      <c r="H19" s="47" t="s">
        <v>56</v>
      </c>
      <c r="I19" s="29">
        <v>7</v>
      </c>
      <c r="J19" s="29">
        <v>106</v>
      </c>
      <c r="K19" s="29"/>
      <c r="L19" s="29"/>
      <c r="M19" s="29">
        <v>106</v>
      </c>
      <c r="N19" s="30"/>
      <c r="O19" s="45" t="s">
        <v>562</v>
      </c>
      <c r="P19" s="45" t="s">
        <v>576</v>
      </c>
      <c r="Q19" s="45"/>
    </row>
    <row r="20" spans="1:17" s="1" customFormat="1" ht="15" customHeight="1" x14ac:dyDescent="0.2">
      <c r="A20" s="27">
        <v>8</v>
      </c>
      <c r="B20" s="47" t="s">
        <v>15</v>
      </c>
      <c r="C20" s="36" t="s">
        <v>16</v>
      </c>
      <c r="D20" s="36" t="s">
        <v>25</v>
      </c>
      <c r="E20" s="29">
        <v>71279534</v>
      </c>
      <c r="F20" s="47" t="s">
        <v>27</v>
      </c>
      <c r="G20" s="47" t="s">
        <v>57</v>
      </c>
      <c r="H20" s="47" t="s">
        <v>58</v>
      </c>
      <c r="I20" s="29">
        <v>8</v>
      </c>
      <c r="J20" s="29">
        <v>106</v>
      </c>
      <c r="K20" s="29"/>
      <c r="L20" s="29"/>
      <c r="M20" s="29"/>
      <c r="N20" s="30"/>
      <c r="O20" s="45"/>
      <c r="P20" s="45"/>
      <c r="Q20" s="49" t="s">
        <v>579</v>
      </c>
    </row>
    <row r="21" spans="1:17" s="1" customFormat="1" ht="15" customHeight="1" x14ac:dyDescent="0.2">
      <c r="A21" s="27">
        <v>9</v>
      </c>
      <c r="B21" s="47" t="s">
        <v>15</v>
      </c>
      <c r="C21" s="36" t="s">
        <v>16</v>
      </c>
      <c r="D21" s="36" t="s">
        <v>25</v>
      </c>
      <c r="E21" s="29">
        <v>71286613</v>
      </c>
      <c r="F21" s="47" t="s">
        <v>59</v>
      </c>
      <c r="G21" s="47" t="s">
        <v>45</v>
      </c>
      <c r="H21" s="47" t="s">
        <v>60</v>
      </c>
      <c r="I21" s="29">
        <v>9</v>
      </c>
      <c r="J21" s="29">
        <v>104</v>
      </c>
      <c r="K21" s="29"/>
      <c r="L21" s="29"/>
      <c r="M21" s="29"/>
      <c r="N21" s="30"/>
      <c r="O21" s="45"/>
      <c r="P21" s="45"/>
      <c r="Q21" s="49" t="s">
        <v>579</v>
      </c>
    </row>
    <row r="22" spans="1:17" s="1" customFormat="1" ht="15" customHeight="1" x14ac:dyDescent="0.2">
      <c r="A22" s="27">
        <v>10</v>
      </c>
      <c r="B22" s="47" t="s">
        <v>15</v>
      </c>
      <c r="C22" s="36" t="s">
        <v>16</v>
      </c>
      <c r="D22" s="36" t="s">
        <v>25</v>
      </c>
      <c r="E22" s="29">
        <v>71818125</v>
      </c>
      <c r="F22" s="47" t="s">
        <v>61</v>
      </c>
      <c r="G22" s="47" t="s">
        <v>62</v>
      </c>
      <c r="H22" s="47" t="s">
        <v>63</v>
      </c>
      <c r="I22" s="29">
        <v>10</v>
      </c>
      <c r="J22" s="29">
        <v>104</v>
      </c>
      <c r="K22" s="29"/>
      <c r="L22" s="29"/>
      <c r="M22" s="29">
        <v>104</v>
      </c>
      <c r="N22" s="30"/>
      <c r="O22" s="45" t="s">
        <v>562</v>
      </c>
      <c r="P22" s="45" t="s">
        <v>564</v>
      </c>
      <c r="Q22" s="45"/>
    </row>
    <row r="23" spans="1:17" s="1" customFormat="1" ht="15" customHeight="1" x14ac:dyDescent="0.2">
      <c r="A23" s="27">
        <v>11</v>
      </c>
      <c r="B23" s="47" t="s">
        <v>15</v>
      </c>
      <c r="C23" s="36" t="s">
        <v>16</v>
      </c>
      <c r="D23" s="36" t="s">
        <v>25</v>
      </c>
      <c r="E23" s="29">
        <v>23098481</v>
      </c>
      <c r="F23" s="47" t="s">
        <v>64</v>
      </c>
      <c r="G23" s="47" t="s">
        <v>29</v>
      </c>
      <c r="H23" s="47" t="s">
        <v>65</v>
      </c>
      <c r="I23" s="29">
        <v>11</v>
      </c>
      <c r="J23" s="29">
        <v>100</v>
      </c>
      <c r="K23" s="29"/>
      <c r="L23" s="29"/>
      <c r="M23" s="29">
        <v>100</v>
      </c>
      <c r="N23" s="30">
        <v>1</v>
      </c>
      <c r="O23" s="45" t="s">
        <v>562</v>
      </c>
      <c r="P23" s="45" t="s">
        <v>576</v>
      </c>
      <c r="Q23" s="45" t="s">
        <v>588</v>
      </c>
    </row>
    <row r="24" spans="1:17" s="1" customFormat="1" ht="15" customHeight="1" x14ac:dyDescent="0.2">
      <c r="A24" s="27">
        <v>12</v>
      </c>
      <c r="B24" s="47" t="s">
        <v>15</v>
      </c>
      <c r="C24" s="36" t="s">
        <v>16</v>
      </c>
      <c r="D24" s="36" t="s">
        <v>25</v>
      </c>
      <c r="E24" s="29">
        <v>78106812</v>
      </c>
      <c r="F24" s="47" t="s">
        <v>66</v>
      </c>
      <c r="G24" s="47" t="s">
        <v>35</v>
      </c>
      <c r="H24" s="47" t="s">
        <v>67</v>
      </c>
      <c r="I24" s="29">
        <v>12</v>
      </c>
      <c r="J24" s="29">
        <v>100</v>
      </c>
      <c r="K24" s="29"/>
      <c r="L24" s="29"/>
      <c r="M24" s="29"/>
      <c r="N24" s="30"/>
      <c r="O24" s="45"/>
      <c r="P24" s="45"/>
      <c r="Q24" s="49" t="s">
        <v>579</v>
      </c>
    </row>
    <row r="25" spans="1:17" s="1" customFormat="1" ht="15" customHeight="1" x14ac:dyDescent="0.2">
      <c r="A25" s="27">
        <v>13</v>
      </c>
      <c r="B25" s="47" t="s">
        <v>15</v>
      </c>
      <c r="C25" s="36" t="s">
        <v>16</v>
      </c>
      <c r="D25" s="36" t="s">
        <v>25</v>
      </c>
      <c r="E25" s="29">
        <v>70757285</v>
      </c>
      <c r="F25" s="47" t="s">
        <v>68</v>
      </c>
      <c r="G25" s="47" t="s">
        <v>69</v>
      </c>
      <c r="H25" s="47" t="s">
        <v>70</v>
      </c>
      <c r="I25" s="29">
        <v>13</v>
      </c>
      <c r="J25" s="29">
        <v>100</v>
      </c>
      <c r="K25" s="29"/>
      <c r="L25" s="29"/>
      <c r="M25" s="29">
        <v>100</v>
      </c>
      <c r="N25" s="30">
        <v>2</v>
      </c>
      <c r="O25" s="45" t="s">
        <v>563</v>
      </c>
      <c r="P25" s="45" t="s">
        <v>576</v>
      </c>
      <c r="Q25" s="45" t="s">
        <v>584</v>
      </c>
    </row>
    <row r="26" spans="1:17" s="1" customFormat="1" ht="15" customHeight="1" x14ac:dyDescent="0.2">
      <c r="A26" s="27">
        <v>14</v>
      </c>
      <c r="B26" s="47" t="s">
        <v>15</v>
      </c>
      <c r="C26" s="36" t="s">
        <v>16</v>
      </c>
      <c r="D26" s="36" t="s">
        <v>25</v>
      </c>
      <c r="E26" s="29">
        <v>45364252</v>
      </c>
      <c r="F26" s="47" t="s">
        <v>71</v>
      </c>
      <c r="G26" s="47" t="s">
        <v>72</v>
      </c>
      <c r="H26" s="47" t="s">
        <v>30</v>
      </c>
      <c r="I26" s="29">
        <v>14</v>
      </c>
      <c r="J26" s="29">
        <v>99</v>
      </c>
      <c r="K26" s="29"/>
      <c r="L26" s="29"/>
      <c r="M26" s="29">
        <v>99</v>
      </c>
      <c r="N26" s="30"/>
      <c r="O26" s="45" t="s">
        <v>582</v>
      </c>
      <c r="P26" s="45" t="s">
        <v>562</v>
      </c>
      <c r="Q26" s="45"/>
    </row>
    <row r="27" spans="1:17" s="1" customFormat="1" ht="15" customHeight="1" x14ac:dyDescent="0.2">
      <c r="A27" s="27">
        <v>15</v>
      </c>
      <c r="B27" s="47" t="s">
        <v>15</v>
      </c>
      <c r="C27" s="36" t="s">
        <v>16</v>
      </c>
      <c r="D27" s="36" t="s">
        <v>25</v>
      </c>
      <c r="E27" s="29">
        <v>46993275</v>
      </c>
      <c r="F27" s="47" t="s">
        <v>73</v>
      </c>
      <c r="G27" s="47" t="s">
        <v>74</v>
      </c>
      <c r="H27" s="47" t="s">
        <v>75</v>
      </c>
      <c r="I27" s="29">
        <v>15</v>
      </c>
      <c r="J27" s="29">
        <v>96</v>
      </c>
      <c r="K27" s="29"/>
      <c r="L27" s="29"/>
      <c r="M27" s="29"/>
      <c r="N27" s="30"/>
      <c r="O27" s="45"/>
      <c r="P27" s="45"/>
      <c r="Q27" s="45" t="s">
        <v>584</v>
      </c>
    </row>
    <row r="28" spans="1:17" s="1" customFormat="1" ht="15" customHeight="1" x14ac:dyDescent="0.2">
      <c r="A28" s="27">
        <v>16</v>
      </c>
      <c r="B28" s="47" t="s">
        <v>15</v>
      </c>
      <c r="C28" s="36" t="s">
        <v>16</v>
      </c>
      <c r="D28" s="36" t="s">
        <v>25</v>
      </c>
      <c r="E28" s="29">
        <v>44311098</v>
      </c>
      <c r="F28" s="47" t="s">
        <v>76</v>
      </c>
      <c r="G28" s="47" t="s">
        <v>77</v>
      </c>
      <c r="H28" s="47" t="s">
        <v>78</v>
      </c>
      <c r="I28" s="29">
        <v>16</v>
      </c>
      <c r="J28" s="29">
        <v>95</v>
      </c>
      <c r="K28" s="29"/>
      <c r="L28" s="29"/>
      <c r="M28" s="29">
        <v>95</v>
      </c>
      <c r="N28" s="30"/>
      <c r="O28" s="45" t="s">
        <v>562</v>
      </c>
      <c r="P28" s="45" t="s">
        <v>576</v>
      </c>
      <c r="Q28" s="45"/>
    </row>
    <row r="29" spans="1:17" s="1" customFormat="1" ht="15" customHeight="1" x14ac:dyDescent="0.2">
      <c r="A29" s="27">
        <v>17</v>
      </c>
      <c r="B29" s="47" t="s">
        <v>15</v>
      </c>
      <c r="C29" s="36" t="s">
        <v>16</v>
      </c>
      <c r="D29" s="36" t="s">
        <v>25</v>
      </c>
      <c r="E29" s="29">
        <v>32497622</v>
      </c>
      <c r="F29" s="47" t="s">
        <v>79</v>
      </c>
      <c r="G29" s="47" t="s">
        <v>80</v>
      </c>
      <c r="H29" s="47" t="s">
        <v>81</v>
      </c>
      <c r="I29" s="29">
        <v>17</v>
      </c>
      <c r="J29" s="29">
        <v>94</v>
      </c>
      <c r="K29" s="29"/>
      <c r="L29" s="29"/>
      <c r="M29" s="29">
        <v>94</v>
      </c>
      <c r="N29" s="30">
        <v>1</v>
      </c>
      <c r="O29" s="45" t="s">
        <v>562</v>
      </c>
      <c r="P29" s="45" t="s">
        <v>576</v>
      </c>
      <c r="Q29" s="45" t="s">
        <v>584</v>
      </c>
    </row>
    <row r="30" spans="1:17" s="1" customFormat="1" ht="15" customHeight="1" x14ac:dyDescent="0.2">
      <c r="A30" s="27">
        <v>18</v>
      </c>
      <c r="B30" s="47" t="s">
        <v>15</v>
      </c>
      <c r="C30" s="36" t="s">
        <v>16</v>
      </c>
      <c r="D30" s="36" t="s">
        <v>25</v>
      </c>
      <c r="E30" s="29">
        <v>71194668</v>
      </c>
      <c r="F30" s="47" t="s">
        <v>82</v>
      </c>
      <c r="G30" s="47" t="s">
        <v>83</v>
      </c>
      <c r="H30" s="47" t="s">
        <v>84</v>
      </c>
      <c r="I30" s="29">
        <v>18</v>
      </c>
      <c r="J30" s="29">
        <v>94</v>
      </c>
      <c r="K30" s="29"/>
      <c r="L30" s="29"/>
      <c r="M30" s="29">
        <v>94</v>
      </c>
      <c r="N30" s="30">
        <v>2</v>
      </c>
      <c r="O30" s="45" t="s">
        <v>582</v>
      </c>
      <c r="P30" s="45" t="s">
        <v>576</v>
      </c>
      <c r="Q30" s="45" t="s">
        <v>584</v>
      </c>
    </row>
    <row r="31" spans="1:17" s="1" customFormat="1" ht="15" customHeight="1" x14ac:dyDescent="0.2">
      <c r="A31" s="27">
        <v>19</v>
      </c>
      <c r="B31" s="47" t="s">
        <v>15</v>
      </c>
      <c r="C31" s="36" t="s">
        <v>16</v>
      </c>
      <c r="D31" s="36" t="s">
        <v>25</v>
      </c>
      <c r="E31" s="29">
        <v>31823268</v>
      </c>
      <c r="F31" s="47" t="s">
        <v>32</v>
      </c>
      <c r="G31" s="47" t="s">
        <v>87</v>
      </c>
      <c r="H31" s="47" t="s">
        <v>88</v>
      </c>
      <c r="I31" s="29">
        <v>19</v>
      </c>
      <c r="J31" s="29">
        <v>92</v>
      </c>
      <c r="K31" s="29"/>
      <c r="L31" s="29"/>
      <c r="M31" s="29">
        <v>92</v>
      </c>
      <c r="N31" s="30"/>
      <c r="O31" s="45" t="s">
        <v>563</v>
      </c>
      <c r="P31" s="45" t="s">
        <v>576</v>
      </c>
      <c r="Q31" s="45"/>
    </row>
    <row r="32" spans="1:17" s="1" customFormat="1" ht="15" customHeight="1" x14ac:dyDescent="0.2">
      <c r="A32" s="27">
        <v>20</v>
      </c>
      <c r="B32" s="47" t="s">
        <v>15</v>
      </c>
      <c r="C32" s="36" t="s">
        <v>16</v>
      </c>
      <c r="D32" s="36" t="s">
        <v>25</v>
      </c>
      <c r="E32" s="29">
        <v>71031573</v>
      </c>
      <c r="F32" s="47" t="s">
        <v>89</v>
      </c>
      <c r="G32" s="47" t="s">
        <v>90</v>
      </c>
      <c r="H32" s="47" t="s">
        <v>91</v>
      </c>
      <c r="I32" s="29">
        <v>20</v>
      </c>
      <c r="J32" s="29">
        <v>92</v>
      </c>
      <c r="K32" s="29"/>
      <c r="L32" s="29"/>
      <c r="M32" s="29"/>
      <c r="N32" s="30"/>
      <c r="O32" s="45"/>
      <c r="P32" s="45"/>
      <c r="Q32" s="49" t="s">
        <v>579</v>
      </c>
    </row>
    <row r="33" spans="1:17" s="1" customFormat="1" ht="15" customHeight="1" x14ac:dyDescent="0.2">
      <c r="A33" s="27">
        <v>21</v>
      </c>
      <c r="B33" s="47" t="s">
        <v>15</v>
      </c>
      <c r="C33" s="36" t="s">
        <v>16</v>
      </c>
      <c r="D33" s="36" t="s">
        <v>25</v>
      </c>
      <c r="E33" s="29">
        <v>23099438</v>
      </c>
      <c r="F33" s="47" t="s">
        <v>99</v>
      </c>
      <c r="G33" s="47" t="s">
        <v>100</v>
      </c>
      <c r="H33" s="47" t="s">
        <v>101</v>
      </c>
      <c r="I33" s="29">
        <v>21</v>
      </c>
      <c r="J33" s="29">
        <v>91</v>
      </c>
      <c r="K33" s="29"/>
      <c r="L33" s="29"/>
      <c r="M33" s="29">
        <v>91</v>
      </c>
      <c r="N33" s="30">
        <v>1</v>
      </c>
      <c r="O33" s="45" t="s">
        <v>563</v>
      </c>
      <c r="P33" s="45" t="s">
        <v>565</v>
      </c>
      <c r="Q33" s="45" t="s">
        <v>595</v>
      </c>
    </row>
    <row r="34" spans="1:17" s="1" customFormat="1" ht="15" customHeight="1" x14ac:dyDescent="0.2">
      <c r="A34" s="27">
        <v>22</v>
      </c>
      <c r="B34" s="47" t="s">
        <v>15</v>
      </c>
      <c r="C34" s="36" t="s">
        <v>16</v>
      </c>
      <c r="D34" s="36" t="s">
        <v>25</v>
      </c>
      <c r="E34" s="29">
        <v>23096974</v>
      </c>
      <c r="F34" s="47" t="s">
        <v>43</v>
      </c>
      <c r="G34" s="47" t="s">
        <v>94</v>
      </c>
      <c r="H34" s="47" t="s">
        <v>95</v>
      </c>
      <c r="I34" s="29">
        <v>22</v>
      </c>
      <c r="J34" s="29">
        <v>91</v>
      </c>
      <c r="K34" s="29"/>
      <c r="L34" s="29"/>
      <c r="M34" s="29">
        <v>91</v>
      </c>
      <c r="N34" s="30">
        <v>2</v>
      </c>
      <c r="O34" s="45" t="s">
        <v>563</v>
      </c>
      <c r="P34" s="45" t="s">
        <v>576</v>
      </c>
      <c r="Q34" s="45" t="s">
        <v>584</v>
      </c>
    </row>
    <row r="35" spans="1:17" s="1" customFormat="1" ht="15" customHeight="1" x14ac:dyDescent="0.2">
      <c r="A35" s="27">
        <v>23</v>
      </c>
      <c r="B35" s="47" t="s">
        <v>15</v>
      </c>
      <c r="C35" s="36" t="s">
        <v>16</v>
      </c>
      <c r="D35" s="36" t="s">
        <v>25</v>
      </c>
      <c r="E35" s="29">
        <v>71865636</v>
      </c>
      <c r="F35" s="47" t="s">
        <v>96</v>
      </c>
      <c r="G35" s="47" t="s">
        <v>97</v>
      </c>
      <c r="H35" s="47" t="s">
        <v>98</v>
      </c>
      <c r="I35" s="29">
        <v>23</v>
      </c>
      <c r="J35" s="29">
        <v>91</v>
      </c>
      <c r="K35" s="29"/>
      <c r="L35" s="29"/>
      <c r="M35" s="29"/>
      <c r="N35" s="30"/>
      <c r="O35" s="45"/>
      <c r="P35" s="45"/>
      <c r="Q35" s="45" t="s">
        <v>578</v>
      </c>
    </row>
    <row r="36" spans="1:17" s="1" customFormat="1" ht="15" x14ac:dyDescent="0.2">
      <c r="A36" s="27">
        <v>24</v>
      </c>
      <c r="B36" s="47" t="s">
        <v>15</v>
      </c>
      <c r="C36" s="36" t="s">
        <v>16</v>
      </c>
      <c r="D36" s="36" t="s">
        <v>25</v>
      </c>
      <c r="E36" s="29">
        <v>23088563</v>
      </c>
      <c r="F36" s="47" t="s">
        <v>46</v>
      </c>
      <c r="G36" s="47" t="s">
        <v>102</v>
      </c>
      <c r="H36" s="47" t="s">
        <v>103</v>
      </c>
      <c r="I36" s="29">
        <v>24</v>
      </c>
      <c r="J36" s="29">
        <v>90</v>
      </c>
      <c r="K36" s="29"/>
      <c r="L36" s="29"/>
      <c r="M36" s="29">
        <v>90</v>
      </c>
      <c r="N36" s="30"/>
      <c r="O36" s="45" t="s">
        <v>563</v>
      </c>
      <c r="P36" s="45" t="s">
        <v>564</v>
      </c>
      <c r="Q36" s="45"/>
    </row>
    <row r="37" spans="1:17" s="1" customFormat="1" ht="15" x14ac:dyDescent="0.2">
      <c r="A37" s="27">
        <v>25</v>
      </c>
      <c r="B37" s="47" t="s">
        <v>15</v>
      </c>
      <c r="C37" s="36" t="s">
        <v>16</v>
      </c>
      <c r="D37" s="36" t="s">
        <v>25</v>
      </c>
      <c r="E37" s="29">
        <v>42331130</v>
      </c>
      <c r="F37" s="47" t="s">
        <v>85</v>
      </c>
      <c r="G37" s="47" t="s">
        <v>18</v>
      </c>
      <c r="H37" s="47" t="s">
        <v>107</v>
      </c>
      <c r="I37" s="29">
        <v>25</v>
      </c>
      <c r="J37" s="29">
        <v>88</v>
      </c>
      <c r="K37" s="29"/>
      <c r="L37" s="29"/>
      <c r="M37" s="29">
        <v>88</v>
      </c>
      <c r="N37" s="30">
        <v>1</v>
      </c>
      <c r="O37" s="45" t="s">
        <v>563</v>
      </c>
      <c r="P37" s="45" t="s">
        <v>562</v>
      </c>
      <c r="Q37" s="45" t="s">
        <v>584</v>
      </c>
    </row>
    <row r="38" spans="1:17" s="1" customFormat="1" ht="15" x14ac:dyDescent="0.2">
      <c r="A38" s="27">
        <v>26</v>
      </c>
      <c r="B38" s="47" t="s">
        <v>15</v>
      </c>
      <c r="C38" s="36" t="s">
        <v>16</v>
      </c>
      <c r="D38" s="36" t="s">
        <v>25</v>
      </c>
      <c r="E38" s="48">
        <v>4082503</v>
      </c>
      <c r="F38" s="47" t="s">
        <v>104</v>
      </c>
      <c r="G38" s="47" t="s">
        <v>105</v>
      </c>
      <c r="H38" s="47" t="s">
        <v>106</v>
      </c>
      <c r="I38" s="29">
        <v>26</v>
      </c>
      <c r="J38" s="29">
        <v>88</v>
      </c>
      <c r="K38" s="29"/>
      <c r="L38" s="29"/>
      <c r="M38" s="29">
        <v>88</v>
      </c>
      <c r="N38" s="30">
        <v>2</v>
      </c>
      <c r="O38" s="45" t="s">
        <v>580</v>
      </c>
      <c r="P38" s="45" t="s">
        <v>576</v>
      </c>
      <c r="Q38" s="45" t="s">
        <v>584</v>
      </c>
    </row>
    <row r="39" spans="1:17" s="1" customFormat="1" ht="15" x14ac:dyDescent="0.2">
      <c r="A39" s="27">
        <v>27</v>
      </c>
      <c r="B39" s="47" t="s">
        <v>15</v>
      </c>
      <c r="C39" s="36" t="s">
        <v>16</v>
      </c>
      <c r="D39" s="36" t="s">
        <v>25</v>
      </c>
      <c r="E39" s="29">
        <v>31667781</v>
      </c>
      <c r="F39" s="47" t="s">
        <v>109</v>
      </c>
      <c r="G39" s="47" t="s">
        <v>48</v>
      </c>
      <c r="H39" s="47" t="s">
        <v>110</v>
      </c>
      <c r="I39" s="29">
        <v>27</v>
      </c>
      <c r="J39" s="29">
        <v>86</v>
      </c>
      <c r="K39" s="29"/>
      <c r="L39" s="29"/>
      <c r="M39" s="29">
        <v>86</v>
      </c>
      <c r="N39" s="30"/>
      <c r="O39" s="45" t="s">
        <v>562</v>
      </c>
      <c r="P39" s="45" t="s">
        <v>576</v>
      </c>
      <c r="Q39" s="45"/>
    </row>
    <row r="40" spans="1:17" s="1" customFormat="1" ht="15" x14ac:dyDescent="0.2">
      <c r="A40" s="27">
        <v>28</v>
      </c>
      <c r="B40" s="47" t="s">
        <v>15</v>
      </c>
      <c r="C40" s="36" t="s">
        <v>16</v>
      </c>
      <c r="D40" s="36" t="s">
        <v>25</v>
      </c>
      <c r="E40" s="29">
        <v>71388969</v>
      </c>
      <c r="F40" s="47" t="s">
        <v>111</v>
      </c>
      <c r="G40" s="47" t="s">
        <v>112</v>
      </c>
      <c r="H40" s="47" t="s">
        <v>113</v>
      </c>
      <c r="I40" s="29">
        <v>28</v>
      </c>
      <c r="J40" s="29">
        <v>85</v>
      </c>
      <c r="K40" s="29"/>
      <c r="L40" s="29"/>
      <c r="M40" s="29"/>
      <c r="N40" s="30"/>
      <c r="O40" s="45"/>
      <c r="P40" s="45"/>
      <c r="Q40" s="49" t="s">
        <v>579</v>
      </c>
    </row>
    <row r="41" spans="1:17" s="1" customFormat="1" ht="15" x14ac:dyDescent="0.2">
      <c r="A41" s="27">
        <v>29</v>
      </c>
      <c r="B41" s="47" t="s">
        <v>15</v>
      </c>
      <c r="C41" s="36" t="s">
        <v>16</v>
      </c>
      <c r="D41" s="36" t="s">
        <v>25</v>
      </c>
      <c r="E41" s="29">
        <v>70522342</v>
      </c>
      <c r="F41" s="47" t="s">
        <v>114</v>
      </c>
      <c r="G41" s="47" t="s">
        <v>115</v>
      </c>
      <c r="H41" s="47" t="s">
        <v>116</v>
      </c>
      <c r="I41" s="29">
        <v>29</v>
      </c>
      <c r="J41" s="29">
        <v>81</v>
      </c>
      <c r="K41" s="29"/>
      <c r="L41" s="29"/>
      <c r="M41" s="29">
        <v>81</v>
      </c>
      <c r="N41" s="30"/>
      <c r="O41" s="45" t="s">
        <v>562</v>
      </c>
      <c r="P41" s="45" t="s">
        <v>562</v>
      </c>
      <c r="Q41" s="45" t="s">
        <v>588</v>
      </c>
    </row>
    <row r="42" spans="1:17" s="1" customFormat="1" ht="15" x14ac:dyDescent="0.2">
      <c r="A42" s="27">
        <v>30</v>
      </c>
      <c r="B42" s="47" t="s">
        <v>15</v>
      </c>
      <c r="C42" s="36" t="s">
        <v>16</v>
      </c>
      <c r="D42" s="36" t="s">
        <v>25</v>
      </c>
      <c r="E42" s="48">
        <v>6119047</v>
      </c>
      <c r="F42" s="47" t="s">
        <v>120</v>
      </c>
      <c r="G42" s="47" t="s">
        <v>43</v>
      </c>
      <c r="H42" s="47" t="s">
        <v>121</v>
      </c>
      <c r="I42" s="29">
        <v>30</v>
      </c>
      <c r="J42" s="29">
        <v>80</v>
      </c>
      <c r="K42" s="29"/>
      <c r="L42" s="29"/>
      <c r="M42" s="29">
        <v>80</v>
      </c>
      <c r="N42" s="30">
        <v>1</v>
      </c>
      <c r="O42" s="45" t="s">
        <v>564</v>
      </c>
      <c r="P42" s="45" t="s">
        <v>583</v>
      </c>
      <c r="Q42" s="45" t="s">
        <v>584</v>
      </c>
    </row>
    <row r="43" spans="1:17" s="1" customFormat="1" ht="15" x14ac:dyDescent="0.2">
      <c r="A43" s="27">
        <v>31</v>
      </c>
      <c r="B43" s="47" t="s">
        <v>15</v>
      </c>
      <c r="C43" s="36" t="s">
        <v>16</v>
      </c>
      <c r="D43" s="36" t="s">
        <v>25</v>
      </c>
      <c r="E43" s="29">
        <v>40284153</v>
      </c>
      <c r="F43" s="47" t="s">
        <v>117</v>
      </c>
      <c r="G43" s="47" t="s">
        <v>118</v>
      </c>
      <c r="H43" s="47" t="s">
        <v>119</v>
      </c>
      <c r="I43" s="29">
        <v>31</v>
      </c>
      <c r="J43" s="29">
        <v>80</v>
      </c>
      <c r="K43" s="29"/>
      <c r="L43" s="29"/>
      <c r="M43" s="29">
        <v>80</v>
      </c>
      <c r="N43" s="30">
        <v>2</v>
      </c>
      <c r="O43" s="45" t="s">
        <v>563</v>
      </c>
      <c r="P43" s="45" t="s">
        <v>565</v>
      </c>
      <c r="Q43" s="45" t="s">
        <v>594</v>
      </c>
    </row>
    <row r="44" spans="1:17" s="1" customFormat="1" ht="15" x14ac:dyDescent="0.2">
      <c r="A44" s="27">
        <v>32</v>
      </c>
      <c r="B44" s="47" t="s">
        <v>15</v>
      </c>
      <c r="C44" s="36" t="s">
        <v>16</v>
      </c>
      <c r="D44" s="36" t="s">
        <v>25</v>
      </c>
      <c r="E44" s="29">
        <v>45122104</v>
      </c>
      <c r="F44" s="47" t="s">
        <v>76</v>
      </c>
      <c r="G44" s="47" t="s">
        <v>122</v>
      </c>
      <c r="H44" s="47" t="s">
        <v>123</v>
      </c>
      <c r="I44" s="29">
        <v>32</v>
      </c>
      <c r="J44" s="29">
        <v>78</v>
      </c>
      <c r="K44" s="29"/>
      <c r="L44" s="29"/>
      <c r="M44" s="29">
        <v>78</v>
      </c>
      <c r="N44" s="30"/>
      <c r="O44" s="45" t="s">
        <v>562</v>
      </c>
      <c r="P44" s="45" t="s">
        <v>576</v>
      </c>
      <c r="Q44" s="45"/>
    </row>
    <row r="45" spans="1:17" s="1" customFormat="1" ht="30" x14ac:dyDescent="0.2">
      <c r="A45" s="27">
        <v>33</v>
      </c>
      <c r="B45" s="47" t="s">
        <v>15</v>
      </c>
      <c r="C45" s="36" t="s">
        <v>16</v>
      </c>
      <c r="D45" s="36" t="s">
        <v>25</v>
      </c>
      <c r="E45" s="29">
        <v>74056018</v>
      </c>
      <c r="F45" s="47" t="s">
        <v>125</v>
      </c>
      <c r="G45" s="47" t="s">
        <v>126</v>
      </c>
      <c r="H45" s="47" t="s">
        <v>127</v>
      </c>
      <c r="I45" s="29">
        <v>33</v>
      </c>
      <c r="J45" s="29">
        <v>78</v>
      </c>
      <c r="K45" s="29"/>
      <c r="L45" s="29"/>
      <c r="M45" s="29"/>
      <c r="N45" s="30"/>
      <c r="O45" s="45"/>
      <c r="P45" s="45"/>
      <c r="Q45" s="49" t="s">
        <v>579</v>
      </c>
    </row>
    <row r="46" spans="1:17" s="1" customFormat="1" ht="15" x14ac:dyDescent="0.2">
      <c r="A46" s="27">
        <v>34</v>
      </c>
      <c r="B46" s="47" t="s">
        <v>15</v>
      </c>
      <c r="C46" s="36" t="s">
        <v>16</v>
      </c>
      <c r="D46" s="36" t="s">
        <v>25</v>
      </c>
      <c r="E46" s="29">
        <v>32285633</v>
      </c>
      <c r="F46" s="47" t="s">
        <v>129</v>
      </c>
      <c r="G46" s="47" t="s">
        <v>130</v>
      </c>
      <c r="H46" s="47" t="s">
        <v>131</v>
      </c>
      <c r="I46" s="29">
        <v>34</v>
      </c>
      <c r="J46" s="29">
        <v>77</v>
      </c>
      <c r="K46" s="29"/>
      <c r="L46" s="29"/>
      <c r="M46" s="29">
        <v>77</v>
      </c>
      <c r="N46" s="30">
        <v>1</v>
      </c>
      <c r="O46" s="45" t="s">
        <v>562</v>
      </c>
      <c r="P46" s="45" t="s">
        <v>565</v>
      </c>
      <c r="Q46" s="45" t="s">
        <v>584</v>
      </c>
    </row>
    <row r="47" spans="1:17" s="1" customFormat="1" ht="15" x14ac:dyDescent="0.2">
      <c r="A47" s="27">
        <v>35</v>
      </c>
      <c r="B47" s="47" t="s">
        <v>15</v>
      </c>
      <c r="C47" s="36" t="s">
        <v>16</v>
      </c>
      <c r="D47" s="36" t="s">
        <v>25</v>
      </c>
      <c r="E47" s="29">
        <v>43711421</v>
      </c>
      <c r="F47" s="47" t="s">
        <v>27</v>
      </c>
      <c r="G47" s="47" t="s">
        <v>35</v>
      </c>
      <c r="H47" s="47" t="s">
        <v>128</v>
      </c>
      <c r="I47" s="29">
        <v>35</v>
      </c>
      <c r="J47" s="29">
        <v>77</v>
      </c>
      <c r="K47" s="29"/>
      <c r="L47" s="29"/>
      <c r="M47" s="29">
        <v>77</v>
      </c>
      <c r="N47" s="30">
        <v>2</v>
      </c>
      <c r="O47" s="45" t="s">
        <v>562</v>
      </c>
      <c r="P47" s="45" t="s">
        <v>576</v>
      </c>
      <c r="Q47" s="45" t="s">
        <v>584</v>
      </c>
    </row>
    <row r="48" spans="1:17" s="1" customFormat="1" ht="15" x14ac:dyDescent="0.2">
      <c r="A48" s="27">
        <v>36</v>
      </c>
      <c r="B48" s="47" t="s">
        <v>15</v>
      </c>
      <c r="C48" s="36" t="s">
        <v>16</v>
      </c>
      <c r="D48" s="36" t="s">
        <v>25</v>
      </c>
      <c r="E48" s="29">
        <v>32497652</v>
      </c>
      <c r="F48" s="47" t="s">
        <v>61</v>
      </c>
      <c r="G48" s="47" t="s">
        <v>62</v>
      </c>
      <c r="H48" s="47" t="s">
        <v>132</v>
      </c>
      <c r="I48" s="29">
        <v>36</v>
      </c>
      <c r="J48" s="29">
        <v>75</v>
      </c>
      <c r="K48" s="29"/>
      <c r="L48" s="29"/>
      <c r="M48" s="29">
        <v>75</v>
      </c>
      <c r="N48" s="30"/>
      <c r="O48" s="45" t="s">
        <v>563</v>
      </c>
      <c r="P48" s="45" t="s">
        <v>576</v>
      </c>
      <c r="Q48" s="45"/>
    </row>
    <row r="49" spans="1:17" s="1" customFormat="1" ht="24.75" customHeight="1" x14ac:dyDescent="0.2">
      <c r="A49" s="27">
        <v>37</v>
      </c>
      <c r="B49" s="47" t="s">
        <v>15</v>
      </c>
      <c r="C49" s="36" t="s">
        <v>16</v>
      </c>
      <c r="D49" s="36" t="s">
        <v>25</v>
      </c>
      <c r="E49" s="29">
        <v>44584323</v>
      </c>
      <c r="F49" s="47" t="s">
        <v>133</v>
      </c>
      <c r="G49" s="47" t="s">
        <v>85</v>
      </c>
      <c r="H49" s="47" t="s">
        <v>134</v>
      </c>
      <c r="I49" s="29">
        <v>37</v>
      </c>
      <c r="J49" s="29">
        <v>74</v>
      </c>
      <c r="K49" s="29"/>
      <c r="L49" s="29"/>
      <c r="M49" s="29"/>
      <c r="N49" s="30"/>
      <c r="O49" s="45"/>
      <c r="P49" s="45"/>
      <c r="Q49" s="49" t="s">
        <v>578</v>
      </c>
    </row>
    <row r="50" spans="1:17" s="1" customFormat="1" ht="15" x14ac:dyDescent="0.2">
      <c r="A50" s="27">
        <v>38</v>
      </c>
      <c r="B50" s="47" t="s">
        <v>15</v>
      </c>
      <c r="C50" s="36" t="s">
        <v>16</v>
      </c>
      <c r="D50" s="36" t="s">
        <v>25</v>
      </c>
      <c r="E50" s="29">
        <v>32605388</v>
      </c>
      <c r="F50" s="47" t="s">
        <v>136</v>
      </c>
      <c r="G50" s="47" t="s">
        <v>137</v>
      </c>
      <c r="H50" s="47" t="s">
        <v>138</v>
      </c>
      <c r="I50" s="29">
        <v>38</v>
      </c>
      <c r="J50" s="29">
        <v>73</v>
      </c>
      <c r="K50" s="29"/>
      <c r="L50" s="29"/>
      <c r="M50" s="29">
        <v>73</v>
      </c>
      <c r="N50" s="30">
        <v>1</v>
      </c>
      <c r="O50" s="45" t="s">
        <v>563</v>
      </c>
      <c r="P50" s="45" t="s">
        <v>562</v>
      </c>
      <c r="Q50" s="45" t="s">
        <v>584</v>
      </c>
    </row>
    <row r="51" spans="1:17" s="1" customFormat="1" ht="15" x14ac:dyDescent="0.2">
      <c r="A51" s="27">
        <v>39</v>
      </c>
      <c r="B51" s="47" t="s">
        <v>15</v>
      </c>
      <c r="C51" s="36" t="s">
        <v>16</v>
      </c>
      <c r="D51" s="36" t="s">
        <v>25</v>
      </c>
      <c r="E51" s="29">
        <v>22507807</v>
      </c>
      <c r="F51" s="47" t="s">
        <v>100</v>
      </c>
      <c r="G51" s="47" t="s">
        <v>87</v>
      </c>
      <c r="H51" s="47" t="s">
        <v>135</v>
      </c>
      <c r="I51" s="29">
        <v>39</v>
      </c>
      <c r="J51" s="29">
        <v>73</v>
      </c>
      <c r="K51" s="29"/>
      <c r="L51" s="29"/>
      <c r="M51" s="29">
        <v>73</v>
      </c>
      <c r="N51" s="30">
        <v>2</v>
      </c>
      <c r="O51" s="45" t="s">
        <v>562</v>
      </c>
      <c r="P51" s="45" t="s">
        <v>576</v>
      </c>
      <c r="Q51" s="45" t="s">
        <v>584</v>
      </c>
    </row>
    <row r="52" spans="1:17" s="1" customFormat="1" ht="15" x14ac:dyDescent="0.2">
      <c r="A52" s="27">
        <v>40</v>
      </c>
      <c r="B52" s="47" t="s">
        <v>15</v>
      </c>
      <c r="C52" s="36" t="s">
        <v>16</v>
      </c>
      <c r="D52" s="36" t="s">
        <v>25</v>
      </c>
      <c r="E52" s="29">
        <v>72085563</v>
      </c>
      <c r="F52" s="47" t="s">
        <v>141</v>
      </c>
      <c r="G52" s="47" t="s">
        <v>142</v>
      </c>
      <c r="H52" s="47" t="s">
        <v>143</v>
      </c>
      <c r="I52" s="29">
        <v>40</v>
      </c>
      <c r="J52" s="29">
        <v>73</v>
      </c>
      <c r="K52" s="29"/>
      <c r="L52" s="29"/>
      <c r="M52" s="29">
        <v>73</v>
      </c>
      <c r="N52" s="30">
        <v>3</v>
      </c>
      <c r="O52" s="45" t="s">
        <v>562</v>
      </c>
      <c r="P52" s="45" t="s">
        <v>576</v>
      </c>
      <c r="Q52" s="45" t="s">
        <v>584</v>
      </c>
    </row>
    <row r="53" spans="1:17" s="1" customFormat="1" ht="15" x14ac:dyDescent="0.2">
      <c r="A53" s="27">
        <v>41</v>
      </c>
      <c r="B53" s="47" t="s">
        <v>15</v>
      </c>
      <c r="C53" s="36" t="s">
        <v>16</v>
      </c>
      <c r="D53" s="36" t="s">
        <v>25</v>
      </c>
      <c r="E53" s="29">
        <v>70220722</v>
      </c>
      <c r="F53" s="47" t="s">
        <v>139</v>
      </c>
      <c r="G53" s="47" t="s">
        <v>48</v>
      </c>
      <c r="H53" s="47" t="s">
        <v>140</v>
      </c>
      <c r="I53" s="29">
        <v>41</v>
      </c>
      <c r="J53" s="29">
        <v>73</v>
      </c>
      <c r="K53" s="29"/>
      <c r="L53" s="29"/>
      <c r="M53" s="29">
        <v>73</v>
      </c>
      <c r="N53" s="30">
        <v>4</v>
      </c>
      <c r="O53" s="45" t="s">
        <v>563</v>
      </c>
      <c r="P53" s="45" t="s">
        <v>576</v>
      </c>
      <c r="Q53" s="45" t="s">
        <v>584</v>
      </c>
    </row>
    <row r="54" spans="1:17" s="1" customFormat="1" ht="15" x14ac:dyDescent="0.2">
      <c r="A54" s="27">
        <v>42</v>
      </c>
      <c r="B54" s="47" t="s">
        <v>15</v>
      </c>
      <c r="C54" s="36" t="s">
        <v>16</v>
      </c>
      <c r="D54" s="36" t="s">
        <v>25</v>
      </c>
      <c r="E54" s="29">
        <v>32609662</v>
      </c>
      <c r="F54" s="47" t="s">
        <v>144</v>
      </c>
      <c r="G54" s="47" t="s">
        <v>99</v>
      </c>
      <c r="H54" s="47" t="s">
        <v>145</v>
      </c>
      <c r="I54" s="29">
        <v>42</v>
      </c>
      <c r="J54" s="29">
        <v>72</v>
      </c>
      <c r="K54" s="29"/>
      <c r="L54" s="29"/>
      <c r="M54" s="29">
        <v>72</v>
      </c>
      <c r="N54" s="30"/>
      <c r="O54" s="45" t="s">
        <v>563</v>
      </c>
      <c r="P54" s="45" t="s">
        <v>576</v>
      </c>
      <c r="Q54" s="45"/>
    </row>
    <row r="55" spans="1:17" s="1" customFormat="1" ht="15" x14ac:dyDescent="0.2">
      <c r="A55" s="27">
        <v>43</v>
      </c>
      <c r="B55" s="47" t="s">
        <v>15</v>
      </c>
      <c r="C55" s="36" t="s">
        <v>16</v>
      </c>
      <c r="D55" s="36" t="s">
        <v>25</v>
      </c>
      <c r="E55" s="29">
        <v>22507655</v>
      </c>
      <c r="F55" s="47" t="s">
        <v>18</v>
      </c>
      <c r="G55" s="47" t="s">
        <v>146</v>
      </c>
      <c r="H55" s="47" t="s">
        <v>147</v>
      </c>
      <c r="I55" s="29">
        <v>43</v>
      </c>
      <c r="J55" s="29">
        <v>66</v>
      </c>
      <c r="K55" s="29"/>
      <c r="L55" s="29"/>
      <c r="M55" s="29">
        <v>66</v>
      </c>
      <c r="N55" s="30"/>
      <c r="O55" s="45" t="s">
        <v>562</v>
      </c>
      <c r="P55" s="45" t="s">
        <v>576</v>
      </c>
      <c r="Q55" s="45"/>
    </row>
    <row r="56" spans="1:17" s="1" customFormat="1" ht="15" x14ac:dyDescent="0.2">
      <c r="A56" s="27">
        <v>44</v>
      </c>
      <c r="B56" s="47" t="s">
        <v>15</v>
      </c>
      <c r="C56" s="36" t="s">
        <v>16</v>
      </c>
      <c r="D56" s="36" t="s">
        <v>25</v>
      </c>
      <c r="E56" s="29">
        <v>23098305</v>
      </c>
      <c r="F56" s="47" t="s">
        <v>148</v>
      </c>
      <c r="G56" s="47" t="s">
        <v>27</v>
      </c>
      <c r="H56" s="47" t="s">
        <v>149</v>
      </c>
      <c r="I56" s="29">
        <v>44</v>
      </c>
      <c r="J56" s="29">
        <v>63</v>
      </c>
      <c r="K56" s="29"/>
      <c r="L56" s="29"/>
      <c r="M56" s="29"/>
      <c r="N56" s="30"/>
      <c r="O56" s="45"/>
      <c r="P56" s="45"/>
      <c r="Q56" s="49" t="s">
        <v>579</v>
      </c>
    </row>
    <row r="57" spans="1:17" s="1" customFormat="1" ht="15" x14ac:dyDescent="0.2">
      <c r="A57" s="27">
        <v>45</v>
      </c>
      <c r="B57" s="47" t="s">
        <v>15</v>
      </c>
      <c r="C57" s="36" t="s">
        <v>16</v>
      </c>
      <c r="D57" s="36" t="s">
        <v>25</v>
      </c>
      <c r="E57" s="29">
        <v>41368221</v>
      </c>
      <c r="F57" s="47" t="s">
        <v>43</v>
      </c>
      <c r="G57" s="47" t="s">
        <v>48</v>
      </c>
      <c r="H57" s="47" t="s">
        <v>154</v>
      </c>
      <c r="I57" s="29">
        <v>45</v>
      </c>
      <c r="J57" s="29">
        <v>62</v>
      </c>
      <c r="K57" s="29"/>
      <c r="L57" s="29"/>
      <c r="M57" s="29">
        <v>62</v>
      </c>
      <c r="N57" s="30">
        <v>1</v>
      </c>
      <c r="O57" s="45" t="s">
        <v>562</v>
      </c>
      <c r="P57" s="45" t="s">
        <v>576</v>
      </c>
      <c r="Q57" s="49" t="s">
        <v>584</v>
      </c>
    </row>
    <row r="58" spans="1:17" s="1" customFormat="1" ht="15" x14ac:dyDescent="0.2">
      <c r="A58" s="27">
        <v>46</v>
      </c>
      <c r="B58" s="47" t="s">
        <v>15</v>
      </c>
      <c r="C58" s="36" t="s">
        <v>16</v>
      </c>
      <c r="D58" s="36" t="s">
        <v>25</v>
      </c>
      <c r="E58" s="29">
        <v>44846810</v>
      </c>
      <c r="F58" s="47" t="s">
        <v>100</v>
      </c>
      <c r="G58" s="47" t="s">
        <v>85</v>
      </c>
      <c r="H58" s="47" t="s">
        <v>153</v>
      </c>
      <c r="I58" s="29">
        <v>46</v>
      </c>
      <c r="J58" s="29">
        <v>62</v>
      </c>
      <c r="K58" s="29"/>
      <c r="L58" s="29"/>
      <c r="M58" s="29">
        <v>62</v>
      </c>
      <c r="N58" s="30">
        <v>2</v>
      </c>
      <c r="O58" s="45" t="s">
        <v>563</v>
      </c>
      <c r="P58" s="45" t="s">
        <v>566</v>
      </c>
      <c r="Q58" s="49" t="s">
        <v>595</v>
      </c>
    </row>
    <row r="59" spans="1:17" s="1" customFormat="1" ht="15" x14ac:dyDescent="0.2">
      <c r="A59" s="27">
        <v>47</v>
      </c>
      <c r="B59" s="47" t="s">
        <v>15</v>
      </c>
      <c r="C59" s="36" t="s">
        <v>16</v>
      </c>
      <c r="D59" s="36" t="s">
        <v>25</v>
      </c>
      <c r="E59" s="29">
        <v>10634804</v>
      </c>
      <c r="F59" s="47" t="s">
        <v>150</v>
      </c>
      <c r="G59" s="47" t="s">
        <v>151</v>
      </c>
      <c r="H59" s="47" t="s">
        <v>152</v>
      </c>
      <c r="I59" s="29">
        <v>47</v>
      </c>
      <c r="J59" s="29">
        <v>62</v>
      </c>
      <c r="K59" s="29"/>
      <c r="L59" s="29"/>
      <c r="M59" s="29">
        <v>62</v>
      </c>
      <c r="N59" s="30">
        <v>3</v>
      </c>
      <c r="O59" s="45" t="s">
        <v>562</v>
      </c>
      <c r="P59" s="45" t="s">
        <v>565</v>
      </c>
      <c r="Q59" s="49" t="s">
        <v>584</v>
      </c>
    </row>
    <row r="60" spans="1:17" s="1" customFormat="1" ht="15" x14ac:dyDescent="0.2">
      <c r="A60" s="27">
        <v>48</v>
      </c>
      <c r="B60" s="47" t="s">
        <v>15</v>
      </c>
      <c r="C60" s="36" t="s">
        <v>16</v>
      </c>
      <c r="D60" s="36" t="s">
        <v>25</v>
      </c>
      <c r="E60" s="29">
        <v>23088741</v>
      </c>
      <c r="F60" s="47" t="s">
        <v>43</v>
      </c>
      <c r="G60" s="47" t="s">
        <v>68</v>
      </c>
      <c r="H60" s="47" t="s">
        <v>162</v>
      </c>
      <c r="I60" s="29">
        <v>48</v>
      </c>
      <c r="J60" s="29">
        <v>53</v>
      </c>
      <c r="K60" s="29">
        <f>+(J60*K9)</f>
        <v>7.9499999999999993</v>
      </c>
      <c r="L60" s="29"/>
      <c r="M60" s="29">
        <f>+K60+J60</f>
        <v>60.95</v>
      </c>
      <c r="N60" s="30"/>
      <c r="O60" s="45" t="s">
        <v>562</v>
      </c>
      <c r="P60" s="45" t="s">
        <v>576</v>
      </c>
      <c r="Q60" s="45"/>
    </row>
    <row r="61" spans="1:17" s="1" customFormat="1" ht="15" x14ac:dyDescent="0.2">
      <c r="A61" s="27">
        <v>49</v>
      </c>
      <c r="B61" s="47" t="s">
        <v>15</v>
      </c>
      <c r="C61" s="36" t="s">
        <v>16</v>
      </c>
      <c r="D61" s="36" t="s">
        <v>25</v>
      </c>
      <c r="E61" s="29">
        <v>23098493</v>
      </c>
      <c r="F61" s="47" t="s">
        <v>27</v>
      </c>
      <c r="G61" s="47" t="s">
        <v>43</v>
      </c>
      <c r="H61" s="47" t="s">
        <v>156</v>
      </c>
      <c r="I61" s="29">
        <v>49</v>
      </c>
      <c r="J61" s="29">
        <v>58</v>
      </c>
      <c r="K61" s="29"/>
      <c r="L61" s="29"/>
      <c r="M61" s="29">
        <v>58</v>
      </c>
      <c r="N61" s="30"/>
      <c r="O61" s="45" t="s">
        <v>562</v>
      </c>
      <c r="P61" s="45" t="s">
        <v>576</v>
      </c>
      <c r="Q61" s="45"/>
    </row>
    <row r="62" spans="1:17" s="1" customFormat="1" ht="15" x14ac:dyDescent="0.2">
      <c r="A62" s="27">
        <v>50</v>
      </c>
      <c r="B62" s="47" t="s">
        <v>15</v>
      </c>
      <c r="C62" s="36" t="s">
        <v>16</v>
      </c>
      <c r="D62" s="36" t="s">
        <v>25</v>
      </c>
      <c r="E62" s="29">
        <v>73305045</v>
      </c>
      <c r="F62" s="47" t="s">
        <v>133</v>
      </c>
      <c r="G62" s="47" t="s">
        <v>157</v>
      </c>
      <c r="H62" s="47" t="s">
        <v>158</v>
      </c>
      <c r="I62" s="29">
        <v>50</v>
      </c>
      <c r="J62" s="29">
        <v>57</v>
      </c>
      <c r="K62" s="29"/>
      <c r="L62" s="29"/>
      <c r="M62" s="29">
        <v>57</v>
      </c>
      <c r="N62" s="30"/>
      <c r="O62" s="45" t="s">
        <v>580</v>
      </c>
      <c r="P62" s="45" t="s">
        <v>576</v>
      </c>
      <c r="Q62" s="45"/>
    </row>
    <row r="63" spans="1:17" s="1" customFormat="1" ht="15" x14ac:dyDescent="0.2">
      <c r="A63" s="27">
        <v>51</v>
      </c>
      <c r="B63" s="47" t="s">
        <v>15</v>
      </c>
      <c r="C63" s="36" t="s">
        <v>16</v>
      </c>
      <c r="D63" s="36" t="s">
        <v>25</v>
      </c>
      <c r="E63" s="29">
        <v>10318821</v>
      </c>
      <c r="F63" s="47" t="s">
        <v>159</v>
      </c>
      <c r="G63" s="47" t="s">
        <v>160</v>
      </c>
      <c r="H63" s="47" t="s">
        <v>107</v>
      </c>
      <c r="I63" s="29">
        <v>51</v>
      </c>
      <c r="J63" s="29">
        <v>54</v>
      </c>
      <c r="K63" s="29"/>
      <c r="L63" s="29"/>
      <c r="M63" s="29">
        <v>54</v>
      </c>
      <c r="N63" s="11">
        <v>1</v>
      </c>
      <c r="O63" s="45" t="s">
        <v>563</v>
      </c>
      <c r="P63" s="45" t="s">
        <v>576</v>
      </c>
      <c r="Q63" s="49" t="s">
        <v>584</v>
      </c>
    </row>
    <row r="64" spans="1:17" s="1" customFormat="1" ht="15" x14ac:dyDescent="0.2">
      <c r="A64" s="27">
        <v>52</v>
      </c>
      <c r="B64" s="47" t="s">
        <v>15</v>
      </c>
      <c r="C64" s="36" t="s">
        <v>16</v>
      </c>
      <c r="D64" s="36" t="s">
        <v>25</v>
      </c>
      <c r="E64" s="29">
        <v>23098608</v>
      </c>
      <c r="F64" s="47" t="s">
        <v>66</v>
      </c>
      <c r="G64" s="47" t="s">
        <v>27</v>
      </c>
      <c r="H64" s="47" t="s">
        <v>161</v>
      </c>
      <c r="I64" s="29">
        <v>52</v>
      </c>
      <c r="J64" s="29">
        <v>54</v>
      </c>
      <c r="K64" s="29"/>
      <c r="L64" s="29"/>
      <c r="M64" s="29">
        <v>54</v>
      </c>
      <c r="N64" s="30">
        <v>2</v>
      </c>
      <c r="O64" s="45" t="s">
        <v>563</v>
      </c>
      <c r="P64" s="45" t="s">
        <v>565</v>
      </c>
      <c r="Q64" s="49" t="s">
        <v>584</v>
      </c>
    </row>
    <row r="65" spans="1:17" s="1" customFormat="1" ht="15" x14ac:dyDescent="0.2">
      <c r="A65" s="27">
        <v>53</v>
      </c>
      <c r="B65" s="47" t="s">
        <v>15</v>
      </c>
      <c r="C65" s="36" t="s">
        <v>16</v>
      </c>
      <c r="D65" s="36" t="s">
        <v>25</v>
      </c>
      <c r="E65" s="29">
        <v>71515627</v>
      </c>
      <c r="F65" s="47" t="s">
        <v>102</v>
      </c>
      <c r="G65" s="47" t="s">
        <v>48</v>
      </c>
      <c r="H65" s="47" t="s">
        <v>163</v>
      </c>
      <c r="I65" s="29">
        <v>53</v>
      </c>
      <c r="J65" s="29">
        <v>52</v>
      </c>
      <c r="K65" s="29"/>
      <c r="L65" s="29"/>
      <c r="M65" s="29">
        <v>52</v>
      </c>
      <c r="N65" s="30"/>
      <c r="O65" s="45" t="s">
        <v>563</v>
      </c>
      <c r="P65" s="45" t="s">
        <v>576</v>
      </c>
      <c r="Q65" s="45"/>
    </row>
    <row r="66" spans="1:17" s="1" customFormat="1" ht="15" x14ac:dyDescent="0.2">
      <c r="A66" s="27">
        <v>54</v>
      </c>
      <c r="B66" s="47" t="s">
        <v>15</v>
      </c>
      <c r="C66" s="36" t="s">
        <v>16</v>
      </c>
      <c r="D66" s="36" t="s">
        <v>25</v>
      </c>
      <c r="E66" s="29">
        <v>32284694</v>
      </c>
      <c r="F66" s="47" t="s">
        <v>18</v>
      </c>
      <c r="G66" s="47" t="s">
        <v>164</v>
      </c>
      <c r="H66" s="47" t="s">
        <v>165</v>
      </c>
      <c r="I66" s="29">
        <v>54</v>
      </c>
      <c r="J66" s="29">
        <v>51</v>
      </c>
      <c r="K66" s="29"/>
      <c r="L66" s="29"/>
      <c r="M66" s="29">
        <v>51</v>
      </c>
      <c r="N66" s="30"/>
      <c r="O66" s="45" t="s">
        <v>562</v>
      </c>
      <c r="P66" s="45" t="s">
        <v>565</v>
      </c>
      <c r="Q66" s="45" t="s">
        <v>575</v>
      </c>
    </row>
    <row r="67" spans="1:17" s="1" customFormat="1" ht="15" x14ac:dyDescent="0.2">
      <c r="A67" s="27">
        <v>55</v>
      </c>
      <c r="B67" s="47" t="s">
        <v>15</v>
      </c>
      <c r="C67" s="36" t="s">
        <v>16</v>
      </c>
      <c r="D67" s="36" t="s">
        <v>25</v>
      </c>
      <c r="E67" s="29">
        <v>72375263</v>
      </c>
      <c r="F67" s="47" t="s">
        <v>166</v>
      </c>
      <c r="G67" s="47" t="s">
        <v>167</v>
      </c>
      <c r="H67" s="47" t="s">
        <v>168</v>
      </c>
      <c r="I67" s="29">
        <v>55</v>
      </c>
      <c r="J67" s="29">
        <v>49</v>
      </c>
      <c r="K67" s="29"/>
      <c r="L67" s="29"/>
      <c r="M67" s="29">
        <v>49</v>
      </c>
      <c r="N67" s="30"/>
      <c r="O67" s="45" t="s">
        <v>562</v>
      </c>
      <c r="P67" s="45" t="s">
        <v>576</v>
      </c>
      <c r="Q67" s="45"/>
    </row>
    <row r="68" spans="1:17" x14ac:dyDescent="0.2">
      <c r="N68" s="44"/>
    </row>
  </sheetData>
  <mergeCells count="24">
    <mergeCell ref="A12:Q12"/>
    <mergeCell ref="A10:Q10"/>
    <mergeCell ref="Q7:Q9"/>
    <mergeCell ref="B1:N1"/>
    <mergeCell ref="B2:N2"/>
    <mergeCell ref="B3:N3"/>
    <mergeCell ref="B4:N4"/>
    <mergeCell ref="B5:F5"/>
    <mergeCell ref="G5:N5"/>
    <mergeCell ref="K7:L7"/>
    <mergeCell ref="M7:M9"/>
    <mergeCell ref="N7:N9"/>
    <mergeCell ref="O7:O9"/>
    <mergeCell ref="P7:P9"/>
    <mergeCell ref="H7:H9"/>
    <mergeCell ref="I7:I9"/>
    <mergeCell ref="J7:J9"/>
    <mergeCell ref="A7:A9"/>
    <mergeCell ref="B7:B9"/>
    <mergeCell ref="C7:C9"/>
    <mergeCell ref="D7:D9"/>
    <mergeCell ref="E7:E9"/>
    <mergeCell ref="F7:F9"/>
    <mergeCell ref="G7:G9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A7" zoomScaleNormal="100" workbookViewId="0">
      <pane ySplit="3" topLeftCell="A10" activePane="bottomLeft" state="frozen"/>
      <selection activeCell="F7" sqref="F7"/>
      <selection pane="bottomLeft" activeCell="I10" sqref="I10:I85"/>
    </sheetView>
  </sheetViews>
  <sheetFormatPr baseColWidth="10" defaultRowHeight="12.75" x14ac:dyDescent="0.2"/>
  <cols>
    <col min="1" max="1" width="7.33203125" style="13" customWidth="1"/>
    <col min="2" max="2" width="15.83203125" customWidth="1"/>
    <col min="3" max="3" width="25.1640625" customWidth="1"/>
    <col min="4" max="7" width="15.83203125" customWidth="1"/>
    <col min="8" max="8" width="21.6640625" customWidth="1"/>
    <col min="9" max="9" width="15.83203125" customWidth="1"/>
    <col min="10" max="11" width="15.83203125" style="41" customWidth="1"/>
    <col min="12" max="12" width="15.83203125" customWidth="1"/>
    <col min="13" max="13" width="15.83203125" style="41" customWidth="1"/>
    <col min="14" max="14" width="15.83203125" style="13" customWidth="1"/>
    <col min="15" max="16" width="15.83203125" customWidth="1"/>
    <col min="17" max="17" width="95.6640625" style="52" customWidth="1"/>
  </cols>
  <sheetData>
    <row r="1" spans="1:17" s="1" customFormat="1" ht="13.5" customHeight="1" x14ac:dyDescent="0.2">
      <c r="A1" s="1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"/>
      <c r="Q1" s="53"/>
    </row>
    <row r="2" spans="1:17" s="1" customFormat="1" ht="14.1" customHeight="1" x14ac:dyDescent="0.2">
      <c r="A2" s="11"/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Q2" s="53"/>
    </row>
    <row r="3" spans="1:17" s="1" customFormat="1" ht="12" customHeight="1" x14ac:dyDescent="0.2">
      <c r="A3" s="11"/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  <c r="Q3" s="53"/>
    </row>
    <row r="4" spans="1:17" s="1" customFormat="1" ht="15.75" customHeight="1" x14ac:dyDescent="0.2">
      <c r="A4" s="11"/>
      <c r="B4" s="68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2"/>
      <c r="Q4" s="53"/>
    </row>
    <row r="5" spans="1:17" s="1" customFormat="1" ht="9.9499999999999993" customHeight="1" x14ac:dyDescent="0.2">
      <c r="A5" s="11"/>
      <c r="B5" s="69" t="s">
        <v>4</v>
      </c>
      <c r="C5" s="69"/>
      <c r="D5" s="69"/>
      <c r="E5" s="69"/>
      <c r="F5" s="69"/>
      <c r="G5" s="70" t="s">
        <v>5</v>
      </c>
      <c r="H5" s="70"/>
      <c r="I5" s="70"/>
      <c r="J5" s="70"/>
      <c r="K5" s="70"/>
      <c r="L5" s="70"/>
      <c r="M5" s="70"/>
      <c r="N5" s="70"/>
      <c r="O5" s="3"/>
      <c r="Q5" s="53"/>
    </row>
    <row r="6" spans="1:17" s="1" customFormat="1" ht="6" customHeight="1" x14ac:dyDescent="0.2">
      <c r="A6" s="11"/>
      <c r="B6" s="3"/>
      <c r="C6" s="4"/>
      <c r="D6" s="4"/>
      <c r="E6" s="3"/>
      <c r="F6" s="3"/>
      <c r="G6" s="3"/>
      <c r="H6" s="3"/>
      <c r="I6" s="3"/>
      <c r="J6" s="34"/>
      <c r="K6" s="34"/>
      <c r="L6" s="3"/>
      <c r="M6" s="34"/>
      <c r="N6" s="5"/>
      <c r="O6" s="3"/>
      <c r="Q6" s="53"/>
    </row>
    <row r="7" spans="1:17" ht="12.75" customHeight="1" x14ac:dyDescent="0.2">
      <c r="A7" s="58" t="s">
        <v>560</v>
      </c>
      <c r="B7" s="58" t="s">
        <v>6</v>
      </c>
      <c r="C7" s="58" t="s">
        <v>7</v>
      </c>
      <c r="D7" s="58" t="s">
        <v>8</v>
      </c>
      <c r="E7" s="58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8" t="s">
        <v>14</v>
      </c>
      <c r="K7" s="71" t="s">
        <v>551</v>
      </c>
      <c r="L7" s="71"/>
      <c r="M7" s="64" t="s">
        <v>552</v>
      </c>
      <c r="N7" s="72" t="s">
        <v>553</v>
      </c>
      <c r="O7" s="64" t="s">
        <v>554</v>
      </c>
      <c r="P7" s="72" t="s">
        <v>555</v>
      </c>
      <c r="Q7" s="64" t="s">
        <v>556</v>
      </c>
    </row>
    <row r="8" spans="1:17" ht="42.75" customHeight="1" x14ac:dyDescent="0.2">
      <c r="A8" s="59"/>
      <c r="B8" s="59"/>
      <c r="C8" s="59"/>
      <c r="D8" s="59"/>
      <c r="E8" s="59"/>
      <c r="F8" s="59"/>
      <c r="G8" s="59"/>
      <c r="H8" s="59"/>
      <c r="I8" s="59"/>
      <c r="J8" s="59"/>
      <c r="K8" s="16" t="s">
        <v>557</v>
      </c>
      <c r="L8" s="16" t="s">
        <v>558</v>
      </c>
      <c r="M8" s="64"/>
      <c r="N8" s="73"/>
      <c r="O8" s="64"/>
      <c r="P8" s="73"/>
      <c r="Q8" s="64"/>
    </row>
    <row r="9" spans="1:17" ht="18" customHeight="1" x14ac:dyDescent="0.2">
      <c r="A9" s="59"/>
      <c r="B9" s="60"/>
      <c r="C9" s="60"/>
      <c r="D9" s="60"/>
      <c r="E9" s="60"/>
      <c r="F9" s="60"/>
      <c r="G9" s="60"/>
      <c r="H9" s="60"/>
      <c r="I9" s="60"/>
      <c r="J9" s="60"/>
      <c r="K9" s="12">
        <v>0.15</v>
      </c>
      <c r="L9" s="12">
        <v>0.1</v>
      </c>
      <c r="M9" s="64"/>
      <c r="N9" s="74"/>
      <c r="O9" s="64"/>
      <c r="P9" s="74"/>
      <c r="Q9" s="64"/>
    </row>
    <row r="10" spans="1:17" s="1" customFormat="1" ht="15" x14ac:dyDescent="0.2">
      <c r="A10" s="25">
        <v>1</v>
      </c>
      <c r="B10" s="24" t="s">
        <v>15</v>
      </c>
      <c r="C10" s="8" t="s">
        <v>16</v>
      </c>
      <c r="D10" s="8" t="s">
        <v>169</v>
      </c>
      <c r="E10" s="9">
        <v>48465600</v>
      </c>
      <c r="F10" s="7" t="s">
        <v>150</v>
      </c>
      <c r="G10" s="7" t="s">
        <v>170</v>
      </c>
      <c r="H10" s="7" t="s">
        <v>171</v>
      </c>
      <c r="I10" s="9">
        <v>1</v>
      </c>
      <c r="J10" s="29">
        <v>156</v>
      </c>
      <c r="K10" s="29"/>
      <c r="L10" s="9"/>
      <c r="M10" s="29"/>
      <c r="N10" s="14"/>
      <c r="O10" s="15"/>
      <c r="P10" s="15"/>
      <c r="Q10" s="42" t="s">
        <v>579</v>
      </c>
    </row>
    <row r="11" spans="1:17" s="1" customFormat="1" ht="15" x14ac:dyDescent="0.2">
      <c r="A11" s="25">
        <v>2</v>
      </c>
      <c r="B11" s="7" t="s">
        <v>15</v>
      </c>
      <c r="C11" s="8" t="s">
        <v>16</v>
      </c>
      <c r="D11" s="8" t="s">
        <v>169</v>
      </c>
      <c r="E11" s="9">
        <v>44756194</v>
      </c>
      <c r="F11" s="7" t="s">
        <v>178</v>
      </c>
      <c r="G11" s="7" t="s">
        <v>179</v>
      </c>
      <c r="H11" s="7" t="s">
        <v>180</v>
      </c>
      <c r="I11" s="9">
        <v>2</v>
      </c>
      <c r="J11" s="29">
        <v>115</v>
      </c>
      <c r="K11" s="29"/>
      <c r="L11" s="9"/>
      <c r="M11" s="29"/>
      <c r="N11" s="14"/>
      <c r="O11" s="15"/>
      <c r="P11" s="15"/>
      <c r="Q11" s="42" t="s">
        <v>579</v>
      </c>
    </row>
    <row r="12" spans="1:17" s="1" customFormat="1" ht="15" x14ac:dyDescent="0.2">
      <c r="A12" s="25">
        <v>3</v>
      </c>
      <c r="B12" s="7" t="s">
        <v>15</v>
      </c>
      <c r="C12" s="8" t="s">
        <v>16</v>
      </c>
      <c r="D12" s="8" t="s">
        <v>169</v>
      </c>
      <c r="E12" s="9">
        <v>71389641</v>
      </c>
      <c r="F12" s="7" t="s">
        <v>182</v>
      </c>
      <c r="G12" s="7" t="s">
        <v>183</v>
      </c>
      <c r="H12" s="7" t="s">
        <v>184</v>
      </c>
      <c r="I12" s="9">
        <v>3</v>
      </c>
      <c r="J12" s="29">
        <v>110</v>
      </c>
      <c r="K12" s="29"/>
      <c r="L12" s="9"/>
      <c r="M12" s="29"/>
      <c r="N12" s="14"/>
      <c r="O12" s="15"/>
      <c r="P12" s="15"/>
      <c r="Q12" s="42" t="s">
        <v>579</v>
      </c>
    </row>
    <row r="13" spans="1:17" s="1" customFormat="1" ht="15" x14ac:dyDescent="0.2">
      <c r="A13" s="25">
        <v>4</v>
      </c>
      <c r="B13" s="7" t="s">
        <v>15</v>
      </c>
      <c r="C13" s="8" t="s">
        <v>16</v>
      </c>
      <c r="D13" s="8" t="s">
        <v>169</v>
      </c>
      <c r="E13" s="9">
        <v>47147721</v>
      </c>
      <c r="F13" s="7" t="s">
        <v>45</v>
      </c>
      <c r="G13" s="7" t="s">
        <v>43</v>
      </c>
      <c r="H13" s="7" t="s">
        <v>185</v>
      </c>
      <c r="I13" s="9">
        <v>4</v>
      </c>
      <c r="J13" s="29">
        <v>110</v>
      </c>
      <c r="K13" s="29"/>
      <c r="L13" s="9"/>
      <c r="M13" s="29"/>
      <c r="N13" s="14"/>
      <c r="O13" s="15"/>
      <c r="P13" s="15"/>
      <c r="Q13" s="42" t="s">
        <v>579</v>
      </c>
    </row>
    <row r="14" spans="1:17" s="1" customFormat="1" ht="15" x14ac:dyDescent="0.2">
      <c r="A14" s="25">
        <v>5</v>
      </c>
      <c r="B14" s="7" t="s">
        <v>15</v>
      </c>
      <c r="C14" s="8" t="s">
        <v>16</v>
      </c>
      <c r="D14" s="8" t="s">
        <v>169</v>
      </c>
      <c r="E14" s="9">
        <v>33345734</v>
      </c>
      <c r="F14" s="7" t="s">
        <v>43</v>
      </c>
      <c r="G14" s="7" t="s">
        <v>68</v>
      </c>
      <c r="H14" s="7" t="s">
        <v>186</v>
      </c>
      <c r="I14" s="9">
        <v>5</v>
      </c>
      <c r="J14" s="29">
        <v>109</v>
      </c>
      <c r="K14" s="29"/>
      <c r="L14" s="9"/>
      <c r="M14" s="29">
        <v>109</v>
      </c>
      <c r="N14" s="14"/>
      <c r="O14" s="15" t="s">
        <v>563</v>
      </c>
      <c r="P14" s="15" t="s">
        <v>562</v>
      </c>
      <c r="Q14" s="42"/>
    </row>
    <row r="15" spans="1:17" s="1" customFormat="1" ht="15" x14ac:dyDescent="0.2">
      <c r="A15" s="25">
        <v>6</v>
      </c>
      <c r="B15" s="7" t="s">
        <v>15</v>
      </c>
      <c r="C15" s="8" t="s">
        <v>16</v>
      </c>
      <c r="D15" s="8" t="s">
        <v>169</v>
      </c>
      <c r="E15" s="9">
        <v>71389204</v>
      </c>
      <c r="F15" s="7" t="s">
        <v>187</v>
      </c>
      <c r="G15" s="7" t="s">
        <v>188</v>
      </c>
      <c r="H15" s="7" t="s">
        <v>189</v>
      </c>
      <c r="I15" s="9">
        <v>6</v>
      </c>
      <c r="J15" s="29">
        <v>107</v>
      </c>
      <c r="K15" s="29"/>
      <c r="L15" s="9"/>
      <c r="M15" s="29">
        <v>107</v>
      </c>
      <c r="N15" s="14"/>
      <c r="O15" s="15" t="s">
        <v>563</v>
      </c>
      <c r="P15" s="15" t="s">
        <v>576</v>
      </c>
      <c r="Q15" s="42"/>
    </row>
    <row r="16" spans="1:17" s="1" customFormat="1" ht="15" x14ac:dyDescent="0.2">
      <c r="A16" s="25">
        <v>7</v>
      </c>
      <c r="B16" s="7" t="s">
        <v>15</v>
      </c>
      <c r="C16" s="8" t="s">
        <v>16</v>
      </c>
      <c r="D16" s="8" t="s">
        <v>169</v>
      </c>
      <c r="E16" s="9">
        <v>40078503</v>
      </c>
      <c r="F16" s="7" t="s">
        <v>190</v>
      </c>
      <c r="G16" s="7" t="s">
        <v>191</v>
      </c>
      <c r="H16" s="7" t="s">
        <v>192</v>
      </c>
      <c r="I16" s="9">
        <v>7</v>
      </c>
      <c r="J16" s="29">
        <v>106</v>
      </c>
      <c r="K16" s="29"/>
      <c r="L16" s="9"/>
      <c r="M16" s="29">
        <v>106</v>
      </c>
      <c r="N16" s="14"/>
      <c r="O16" s="15" t="s">
        <v>563</v>
      </c>
      <c r="P16" s="15" t="s">
        <v>576</v>
      </c>
      <c r="Q16" s="42"/>
    </row>
    <row r="17" spans="1:17" s="1" customFormat="1" ht="15" x14ac:dyDescent="0.2">
      <c r="A17" s="25">
        <v>8</v>
      </c>
      <c r="B17" s="7" t="s">
        <v>15</v>
      </c>
      <c r="C17" s="8" t="s">
        <v>16</v>
      </c>
      <c r="D17" s="8" t="s">
        <v>169</v>
      </c>
      <c r="E17" s="9">
        <v>31682913</v>
      </c>
      <c r="F17" s="7" t="s">
        <v>193</v>
      </c>
      <c r="G17" s="7" t="s">
        <v>194</v>
      </c>
      <c r="H17" s="7" t="s">
        <v>195</v>
      </c>
      <c r="I17" s="9">
        <v>8</v>
      </c>
      <c r="J17" s="29">
        <v>104</v>
      </c>
      <c r="K17" s="29"/>
      <c r="L17" s="9"/>
      <c r="M17" s="29">
        <v>104</v>
      </c>
      <c r="N17" s="14"/>
      <c r="O17" s="15" t="s">
        <v>563</v>
      </c>
      <c r="P17" s="15" t="s">
        <v>563</v>
      </c>
      <c r="Q17" s="42"/>
    </row>
    <row r="18" spans="1:17" s="1" customFormat="1" ht="15" x14ac:dyDescent="0.2">
      <c r="A18" s="25">
        <v>9</v>
      </c>
      <c r="B18" s="7" t="s">
        <v>15</v>
      </c>
      <c r="C18" s="8" t="s">
        <v>16</v>
      </c>
      <c r="D18" s="8" t="s">
        <v>169</v>
      </c>
      <c r="E18" s="9">
        <v>15996521</v>
      </c>
      <c r="F18" s="7" t="s">
        <v>22</v>
      </c>
      <c r="G18" s="7" t="s">
        <v>160</v>
      </c>
      <c r="H18" s="7" t="s">
        <v>231</v>
      </c>
      <c r="I18" s="9">
        <v>9</v>
      </c>
      <c r="J18" s="29">
        <v>90</v>
      </c>
      <c r="K18" s="29">
        <f>+J18*$K$9</f>
        <v>13.5</v>
      </c>
      <c r="L18" s="9"/>
      <c r="M18" s="29">
        <f>+J18+K18</f>
        <v>103.5</v>
      </c>
      <c r="N18" s="14"/>
      <c r="O18" s="15" t="s">
        <v>563</v>
      </c>
      <c r="P18" s="15" t="s">
        <v>565</v>
      </c>
      <c r="Q18" s="42"/>
    </row>
    <row r="19" spans="1:17" s="1" customFormat="1" ht="15" x14ac:dyDescent="0.2">
      <c r="A19" s="25">
        <v>10</v>
      </c>
      <c r="B19" s="7" t="s">
        <v>15</v>
      </c>
      <c r="C19" s="8" t="s">
        <v>16</v>
      </c>
      <c r="D19" s="8" t="s">
        <v>169</v>
      </c>
      <c r="E19" s="9">
        <v>41426061</v>
      </c>
      <c r="F19" s="7" t="s">
        <v>178</v>
      </c>
      <c r="G19" s="7" t="s">
        <v>179</v>
      </c>
      <c r="H19" s="7" t="s">
        <v>198</v>
      </c>
      <c r="I19" s="9">
        <v>10</v>
      </c>
      <c r="J19" s="29">
        <v>102</v>
      </c>
      <c r="K19" s="29"/>
      <c r="L19" s="9"/>
      <c r="M19" s="29"/>
      <c r="N19" s="17"/>
      <c r="O19" s="15"/>
      <c r="P19" s="15"/>
      <c r="Q19" s="42" t="s">
        <v>579</v>
      </c>
    </row>
    <row r="20" spans="1:17" s="1" customFormat="1" ht="15" x14ac:dyDescent="0.2">
      <c r="A20" s="25">
        <v>11</v>
      </c>
      <c r="B20" s="7" t="s">
        <v>15</v>
      </c>
      <c r="C20" s="8" t="s">
        <v>16</v>
      </c>
      <c r="D20" s="8" t="s">
        <v>169</v>
      </c>
      <c r="E20" s="9">
        <v>46743022</v>
      </c>
      <c r="F20" s="7" t="s">
        <v>37</v>
      </c>
      <c r="G20" s="7" t="s">
        <v>99</v>
      </c>
      <c r="H20" s="7" t="s">
        <v>207</v>
      </c>
      <c r="I20" s="9">
        <v>11</v>
      </c>
      <c r="J20" s="29">
        <v>100</v>
      </c>
      <c r="K20" s="29"/>
      <c r="L20" s="9"/>
      <c r="M20" s="29">
        <v>100</v>
      </c>
      <c r="N20" s="17">
        <v>1</v>
      </c>
      <c r="O20" s="15" t="s">
        <v>563</v>
      </c>
      <c r="P20" s="15" t="s">
        <v>562</v>
      </c>
      <c r="Q20" s="42" t="s">
        <v>584</v>
      </c>
    </row>
    <row r="21" spans="1:17" s="1" customFormat="1" ht="15" x14ac:dyDescent="0.2">
      <c r="A21" s="25">
        <v>12</v>
      </c>
      <c r="B21" s="7" t="s">
        <v>15</v>
      </c>
      <c r="C21" s="8" t="s">
        <v>16</v>
      </c>
      <c r="D21" s="8" t="s">
        <v>169</v>
      </c>
      <c r="E21" s="9">
        <v>44051446</v>
      </c>
      <c r="F21" s="7" t="s">
        <v>133</v>
      </c>
      <c r="G21" s="7" t="s">
        <v>174</v>
      </c>
      <c r="H21" s="7" t="s">
        <v>199</v>
      </c>
      <c r="I21" s="9">
        <v>12</v>
      </c>
      <c r="J21" s="29">
        <v>100</v>
      </c>
      <c r="K21" s="29"/>
      <c r="L21" s="9"/>
      <c r="M21" s="29">
        <v>100</v>
      </c>
      <c r="N21" s="17">
        <v>2</v>
      </c>
      <c r="O21" s="15" t="s">
        <v>562</v>
      </c>
      <c r="P21" s="15" t="s">
        <v>576</v>
      </c>
      <c r="Q21" s="42" t="s">
        <v>584</v>
      </c>
    </row>
    <row r="22" spans="1:17" s="1" customFormat="1" ht="15" x14ac:dyDescent="0.2">
      <c r="A22" s="25">
        <v>13</v>
      </c>
      <c r="B22" s="7" t="s">
        <v>15</v>
      </c>
      <c r="C22" s="8" t="s">
        <v>16</v>
      </c>
      <c r="D22" s="8" t="s">
        <v>169</v>
      </c>
      <c r="E22" s="9">
        <v>41668540</v>
      </c>
      <c r="F22" s="7" t="s">
        <v>174</v>
      </c>
      <c r="G22" s="7" t="s">
        <v>87</v>
      </c>
      <c r="H22" s="7" t="s">
        <v>206</v>
      </c>
      <c r="I22" s="9">
        <v>13</v>
      </c>
      <c r="J22" s="29">
        <v>100</v>
      </c>
      <c r="K22" s="29"/>
      <c r="L22" s="9"/>
      <c r="M22" s="29">
        <v>100</v>
      </c>
      <c r="N22" s="17">
        <v>3</v>
      </c>
      <c r="O22" s="15" t="s">
        <v>563</v>
      </c>
      <c r="P22" s="15" t="s">
        <v>562</v>
      </c>
      <c r="Q22" s="42" t="s">
        <v>584</v>
      </c>
    </row>
    <row r="23" spans="1:17" s="1" customFormat="1" ht="15" x14ac:dyDescent="0.2">
      <c r="A23" s="25">
        <v>14</v>
      </c>
      <c r="B23" s="7" t="s">
        <v>15</v>
      </c>
      <c r="C23" s="8" t="s">
        <v>16</v>
      </c>
      <c r="D23" s="8" t="s">
        <v>169</v>
      </c>
      <c r="E23" s="9">
        <v>22666524</v>
      </c>
      <c r="F23" s="7" t="s">
        <v>200</v>
      </c>
      <c r="G23" s="7" t="s">
        <v>201</v>
      </c>
      <c r="H23" s="7" t="s">
        <v>202</v>
      </c>
      <c r="I23" s="9">
        <v>14</v>
      </c>
      <c r="J23" s="29">
        <v>100</v>
      </c>
      <c r="K23" s="29"/>
      <c r="L23" s="9"/>
      <c r="M23" s="29"/>
      <c r="N23" s="17"/>
      <c r="O23" s="15"/>
      <c r="P23" s="15"/>
      <c r="Q23" s="42" t="s">
        <v>579</v>
      </c>
    </row>
    <row r="24" spans="1:17" s="1" customFormat="1" ht="15" x14ac:dyDescent="0.2">
      <c r="A24" s="25">
        <v>15</v>
      </c>
      <c r="B24" s="7" t="s">
        <v>15</v>
      </c>
      <c r="C24" s="8" t="s">
        <v>16</v>
      </c>
      <c r="D24" s="8" t="s">
        <v>169</v>
      </c>
      <c r="E24" s="9">
        <v>46813793</v>
      </c>
      <c r="F24" s="7" t="s">
        <v>203</v>
      </c>
      <c r="G24" s="7" t="s">
        <v>204</v>
      </c>
      <c r="H24" s="7" t="s">
        <v>205</v>
      </c>
      <c r="I24" s="9">
        <v>15</v>
      </c>
      <c r="J24" s="29">
        <v>100</v>
      </c>
      <c r="K24" s="29"/>
      <c r="L24" s="9"/>
      <c r="M24" s="29"/>
      <c r="N24" s="17"/>
      <c r="O24" s="15"/>
      <c r="P24" s="15"/>
      <c r="Q24" s="42" t="s">
        <v>579</v>
      </c>
    </row>
    <row r="25" spans="1:17" s="1" customFormat="1" ht="15" x14ac:dyDescent="0.2">
      <c r="A25" s="25">
        <v>16</v>
      </c>
      <c r="B25" s="7" t="s">
        <v>15</v>
      </c>
      <c r="C25" s="8" t="s">
        <v>16</v>
      </c>
      <c r="D25" s="8" t="s">
        <v>169</v>
      </c>
      <c r="E25" s="9">
        <v>45837588</v>
      </c>
      <c r="F25" s="7" t="s">
        <v>93</v>
      </c>
      <c r="G25" s="7" t="s">
        <v>174</v>
      </c>
      <c r="H25" s="7" t="s">
        <v>210</v>
      </c>
      <c r="I25" s="9">
        <v>16</v>
      </c>
      <c r="J25" s="29">
        <v>99</v>
      </c>
      <c r="K25" s="29"/>
      <c r="L25" s="9"/>
      <c r="M25" s="29">
        <v>99</v>
      </c>
      <c r="N25" s="17">
        <v>1</v>
      </c>
      <c r="O25" s="15" t="s">
        <v>562</v>
      </c>
      <c r="P25" s="15" t="s">
        <v>576</v>
      </c>
      <c r="Q25" s="42" t="s">
        <v>584</v>
      </c>
    </row>
    <row r="26" spans="1:17" s="1" customFormat="1" ht="30" x14ac:dyDescent="0.2">
      <c r="A26" s="25">
        <v>17</v>
      </c>
      <c r="B26" s="7" t="s">
        <v>15</v>
      </c>
      <c r="C26" s="8" t="s">
        <v>16</v>
      </c>
      <c r="D26" s="8" t="s">
        <v>169</v>
      </c>
      <c r="E26" s="10">
        <v>4071828</v>
      </c>
      <c r="F26" s="7" t="s">
        <v>144</v>
      </c>
      <c r="G26" s="7" t="s">
        <v>208</v>
      </c>
      <c r="H26" s="7" t="s">
        <v>209</v>
      </c>
      <c r="I26" s="9">
        <v>17</v>
      </c>
      <c r="J26" s="29">
        <v>99</v>
      </c>
      <c r="K26" s="29"/>
      <c r="L26" s="9"/>
      <c r="M26" s="29">
        <v>99</v>
      </c>
      <c r="N26" s="17">
        <v>2</v>
      </c>
      <c r="O26" s="15" t="s">
        <v>562</v>
      </c>
      <c r="P26" s="15" t="s">
        <v>576</v>
      </c>
      <c r="Q26" s="42" t="s">
        <v>584</v>
      </c>
    </row>
    <row r="27" spans="1:17" s="1" customFormat="1" ht="15" x14ac:dyDescent="0.2">
      <c r="A27" s="25">
        <v>18</v>
      </c>
      <c r="B27" s="7" t="s">
        <v>15</v>
      </c>
      <c r="C27" s="8" t="s">
        <v>16</v>
      </c>
      <c r="D27" s="8" t="s">
        <v>169</v>
      </c>
      <c r="E27" s="9">
        <v>44969201</v>
      </c>
      <c r="F27" s="7" t="s">
        <v>211</v>
      </c>
      <c r="G27" s="7" t="s">
        <v>212</v>
      </c>
      <c r="H27" s="7" t="s">
        <v>213</v>
      </c>
      <c r="I27" s="9">
        <v>18</v>
      </c>
      <c r="J27" s="29">
        <v>99</v>
      </c>
      <c r="K27" s="29"/>
      <c r="L27" s="9"/>
      <c r="M27" s="29">
        <v>99</v>
      </c>
      <c r="N27" s="17">
        <v>3</v>
      </c>
      <c r="O27" s="15" t="s">
        <v>562</v>
      </c>
      <c r="P27" s="15" t="s">
        <v>576</v>
      </c>
      <c r="Q27" s="42" t="s">
        <v>584</v>
      </c>
    </row>
    <row r="28" spans="1:17" s="1" customFormat="1" ht="15" x14ac:dyDescent="0.2">
      <c r="A28" s="25">
        <v>19</v>
      </c>
      <c r="B28" s="7" t="s">
        <v>15</v>
      </c>
      <c r="C28" s="8" t="s">
        <v>16</v>
      </c>
      <c r="D28" s="8" t="s">
        <v>169</v>
      </c>
      <c r="E28" s="9">
        <v>74439762</v>
      </c>
      <c r="F28" s="7" t="s">
        <v>82</v>
      </c>
      <c r="G28" s="7" t="s">
        <v>27</v>
      </c>
      <c r="H28" s="7" t="s">
        <v>214</v>
      </c>
      <c r="I28" s="9">
        <v>19</v>
      </c>
      <c r="J28" s="29">
        <v>98</v>
      </c>
      <c r="K28" s="29"/>
      <c r="L28" s="9"/>
      <c r="M28" s="29"/>
      <c r="N28" s="17"/>
      <c r="O28" s="15"/>
      <c r="P28" s="15"/>
      <c r="Q28" s="42" t="s">
        <v>579</v>
      </c>
    </row>
    <row r="29" spans="1:17" s="1" customFormat="1" ht="15" x14ac:dyDescent="0.2">
      <c r="A29" s="25">
        <v>20</v>
      </c>
      <c r="B29" s="7" t="s">
        <v>15</v>
      </c>
      <c r="C29" s="8" t="s">
        <v>16</v>
      </c>
      <c r="D29" s="8" t="s">
        <v>169</v>
      </c>
      <c r="E29" s="9">
        <v>74896451</v>
      </c>
      <c r="F29" s="7" t="s">
        <v>166</v>
      </c>
      <c r="G29" s="7" t="s">
        <v>215</v>
      </c>
      <c r="H29" s="7" t="s">
        <v>216</v>
      </c>
      <c r="I29" s="9">
        <v>20</v>
      </c>
      <c r="J29" s="29">
        <v>97</v>
      </c>
      <c r="K29" s="29"/>
      <c r="L29" s="9"/>
      <c r="M29" s="29"/>
      <c r="N29" s="17"/>
      <c r="O29" s="15"/>
      <c r="P29" s="15"/>
      <c r="Q29" s="42" t="s">
        <v>579</v>
      </c>
    </row>
    <row r="30" spans="1:17" s="1" customFormat="1" ht="15" x14ac:dyDescent="0.2">
      <c r="A30" s="25">
        <v>21</v>
      </c>
      <c r="B30" s="7" t="s">
        <v>15</v>
      </c>
      <c r="C30" s="8" t="s">
        <v>16</v>
      </c>
      <c r="D30" s="8" t="s">
        <v>169</v>
      </c>
      <c r="E30" s="9">
        <v>40734186</v>
      </c>
      <c r="F30" s="7" t="s">
        <v>217</v>
      </c>
      <c r="G30" s="7" t="s">
        <v>86</v>
      </c>
      <c r="H30" s="7" t="s">
        <v>218</v>
      </c>
      <c r="I30" s="9">
        <v>21</v>
      </c>
      <c r="J30" s="29">
        <v>96</v>
      </c>
      <c r="K30" s="29"/>
      <c r="L30" s="9"/>
      <c r="M30" s="29">
        <v>96</v>
      </c>
      <c r="N30" s="17"/>
      <c r="O30" s="15" t="s">
        <v>562</v>
      </c>
      <c r="P30" s="15" t="s">
        <v>576</v>
      </c>
      <c r="Q30" s="42"/>
    </row>
    <row r="31" spans="1:17" s="1" customFormat="1" ht="15" x14ac:dyDescent="0.2">
      <c r="A31" s="25">
        <v>22</v>
      </c>
      <c r="B31" s="7" t="s">
        <v>15</v>
      </c>
      <c r="C31" s="8" t="s">
        <v>16</v>
      </c>
      <c r="D31" s="8" t="s">
        <v>169</v>
      </c>
      <c r="E31" s="9">
        <v>44147946</v>
      </c>
      <c r="F31" s="7" t="s">
        <v>66</v>
      </c>
      <c r="G31" s="7" t="s">
        <v>35</v>
      </c>
      <c r="H31" s="7" t="s">
        <v>220</v>
      </c>
      <c r="I31" s="9">
        <v>22</v>
      </c>
      <c r="J31" s="29">
        <v>95</v>
      </c>
      <c r="K31" s="29"/>
      <c r="L31" s="9"/>
      <c r="M31" s="29">
        <v>95</v>
      </c>
      <c r="N31" s="14"/>
      <c r="O31" s="15" t="s">
        <v>582</v>
      </c>
      <c r="P31" s="15" t="s">
        <v>562</v>
      </c>
      <c r="Q31" s="42"/>
    </row>
    <row r="32" spans="1:17" s="1" customFormat="1" ht="15" x14ac:dyDescent="0.2">
      <c r="A32" s="25">
        <v>23</v>
      </c>
      <c r="B32" s="7" t="s">
        <v>15</v>
      </c>
      <c r="C32" s="8" t="s">
        <v>16</v>
      </c>
      <c r="D32" s="8" t="s">
        <v>169</v>
      </c>
      <c r="E32" s="9">
        <v>40107545</v>
      </c>
      <c r="F32" s="7" t="s">
        <v>221</v>
      </c>
      <c r="G32" s="7" t="s">
        <v>222</v>
      </c>
      <c r="H32" s="7" t="s">
        <v>223</v>
      </c>
      <c r="I32" s="9">
        <v>23</v>
      </c>
      <c r="J32" s="29">
        <v>95</v>
      </c>
      <c r="K32" s="29"/>
      <c r="L32" s="9"/>
      <c r="M32" s="29"/>
      <c r="N32" s="14"/>
      <c r="O32" s="15"/>
      <c r="P32" s="15"/>
      <c r="Q32" s="42" t="s">
        <v>579</v>
      </c>
    </row>
    <row r="33" spans="1:17" s="1" customFormat="1" ht="15" x14ac:dyDescent="0.2">
      <c r="A33" s="25">
        <v>24</v>
      </c>
      <c r="B33" s="7" t="s">
        <v>15</v>
      </c>
      <c r="C33" s="8" t="s">
        <v>16</v>
      </c>
      <c r="D33" s="8" t="s">
        <v>169</v>
      </c>
      <c r="E33" s="9">
        <v>73304990</v>
      </c>
      <c r="F33" s="7" t="s">
        <v>224</v>
      </c>
      <c r="G33" s="7" t="s">
        <v>225</v>
      </c>
      <c r="H33" s="7" t="s">
        <v>226</v>
      </c>
      <c r="I33" s="9">
        <v>24</v>
      </c>
      <c r="J33" s="29">
        <v>94</v>
      </c>
      <c r="K33" s="29"/>
      <c r="L33" s="9"/>
      <c r="M33" s="29"/>
      <c r="N33" s="14"/>
      <c r="O33" s="15"/>
      <c r="P33" s="15"/>
      <c r="Q33" s="42" t="s">
        <v>579</v>
      </c>
    </row>
    <row r="34" spans="1:17" s="1" customFormat="1" ht="15" x14ac:dyDescent="0.2">
      <c r="A34" s="25">
        <v>25</v>
      </c>
      <c r="B34" s="7" t="s">
        <v>15</v>
      </c>
      <c r="C34" s="8" t="s">
        <v>16</v>
      </c>
      <c r="D34" s="8" t="s">
        <v>169</v>
      </c>
      <c r="E34" s="9">
        <v>73304991</v>
      </c>
      <c r="F34" s="7" t="s">
        <v>224</v>
      </c>
      <c r="G34" s="7" t="s">
        <v>225</v>
      </c>
      <c r="H34" s="7" t="s">
        <v>227</v>
      </c>
      <c r="I34" s="9">
        <v>25</v>
      </c>
      <c r="J34" s="29">
        <v>94</v>
      </c>
      <c r="K34" s="29"/>
      <c r="L34" s="9"/>
      <c r="M34" s="29"/>
      <c r="N34" s="14"/>
      <c r="O34" s="15"/>
      <c r="P34" s="15"/>
      <c r="Q34" s="42" t="s">
        <v>579</v>
      </c>
    </row>
    <row r="35" spans="1:17" s="1" customFormat="1" ht="15" x14ac:dyDescent="0.2">
      <c r="A35" s="25">
        <v>26</v>
      </c>
      <c r="B35" s="7" t="s">
        <v>15</v>
      </c>
      <c r="C35" s="8" t="s">
        <v>16</v>
      </c>
      <c r="D35" s="8" t="s">
        <v>169</v>
      </c>
      <c r="E35" s="9">
        <v>71384607</v>
      </c>
      <c r="F35" s="7" t="s">
        <v>228</v>
      </c>
      <c r="G35" s="7" t="s">
        <v>22</v>
      </c>
      <c r="H35" s="7" t="s">
        <v>229</v>
      </c>
      <c r="I35" s="9">
        <v>26</v>
      </c>
      <c r="J35" s="29">
        <v>92</v>
      </c>
      <c r="K35" s="29"/>
      <c r="L35" s="9"/>
      <c r="M35" s="29"/>
      <c r="N35" s="14"/>
      <c r="O35" s="15"/>
      <c r="P35" s="15"/>
      <c r="Q35" s="42" t="s">
        <v>579</v>
      </c>
    </row>
    <row r="36" spans="1:17" s="1" customFormat="1" ht="15" x14ac:dyDescent="0.2">
      <c r="A36" s="25">
        <v>27</v>
      </c>
      <c r="B36" s="7" t="s">
        <v>15</v>
      </c>
      <c r="C36" s="8" t="s">
        <v>16</v>
      </c>
      <c r="D36" s="8" t="s">
        <v>169</v>
      </c>
      <c r="E36" s="9">
        <v>45321300</v>
      </c>
      <c r="F36" s="7" t="s">
        <v>93</v>
      </c>
      <c r="G36" s="7" t="s">
        <v>225</v>
      </c>
      <c r="H36" s="7" t="s">
        <v>230</v>
      </c>
      <c r="I36" s="9">
        <v>27</v>
      </c>
      <c r="J36" s="29">
        <v>91</v>
      </c>
      <c r="K36" s="29"/>
      <c r="L36" s="9"/>
      <c r="M36" s="29">
        <v>91</v>
      </c>
      <c r="N36" s="14"/>
      <c r="O36" s="15" t="s">
        <v>563</v>
      </c>
      <c r="P36" s="15" t="s">
        <v>562</v>
      </c>
      <c r="Q36" s="42"/>
    </row>
    <row r="37" spans="1:17" s="1" customFormat="1" ht="15" x14ac:dyDescent="0.2">
      <c r="A37" s="25">
        <v>28</v>
      </c>
      <c r="B37" s="7" t="s">
        <v>15</v>
      </c>
      <c r="C37" s="8" t="s">
        <v>16</v>
      </c>
      <c r="D37" s="8" t="s">
        <v>169</v>
      </c>
      <c r="E37" s="9">
        <v>47146055</v>
      </c>
      <c r="F37" s="7" t="s">
        <v>196</v>
      </c>
      <c r="G37" s="7" t="s">
        <v>64</v>
      </c>
      <c r="H37" s="7" t="s">
        <v>232</v>
      </c>
      <c r="I37" s="9">
        <v>28</v>
      </c>
      <c r="J37" s="29">
        <v>90</v>
      </c>
      <c r="K37" s="29"/>
      <c r="L37" s="9"/>
      <c r="M37" s="29"/>
      <c r="N37" s="14"/>
      <c r="O37" s="15"/>
      <c r="P37" s="15"/>
      <c r="Q37" s="42" t="s">
        <v>579</v>
      </c>
    </row>
    <row r="38" spans="1:17" s="1" customFormat="1" ht="15" x14ac:dyDescent="0.2">
      <c r="A38" s="25">
        <v>29</v>
      </c>
      <c r="B38" s="7" t="s">
        <v>15</v>
      </c>
      <c r="C38" s="8" t="s">
        <v>16</v>
      </c>
      <c r="D38" s="8" t="s">
        <v>169</v>
      </c>
      <c r="E38" s="9">
        <v>46204321</v>
      </c>
      <c r="F38" s="7" t="s">
        <v>233</v>
      </c>
      <c r="G38" s="7" t="s">
        <v>100</v>
      </c>
      <c r="H38" s="7" t="s">
        <v>234</v>
      </c>
      <c r="I38" s="9">
        <v>29</v>
      </c>
      <c r="J38" s="29">
        <v>89</v>
      </c>
      <c r="K38" s="29"/>
      <c r="L38" s="9"/>
      <c r="M38" s="29">
        <v>89</v>
      </c>
      <c r="N38" s="14"/>
      <c r="O38" s="15" t="s">
        <v>563</v>
      </c>
      <c r="P38" s="15" t="s">
        <v>562</v>
      </c>
      <c r="Q38" s="42"/>
    </row>
    <row r="39" spans="1:17" s="1" customFormat="1" ht="15" x14ac:dyDescent="0.2">
      <c r="A39" s="25">
        <v>30</v>
      </c>
      <c r="B39" s="7" t="s">
        <v>15</v>
      </c>
      <c r="C39" s="8" t="s">
        <v>16</v>
      </c>
      <c r="D39" s="8" t="s">
        <v>169</v>
      </c>
      <c r="E39" s="9">
        <v>71990461</v>
      </c>
      <c r="F39" s="7" t="s">
        <v>64</v>
      </c>
      <c r="G39" s="7" t="s">
        <v>68</v>
      </c>
      <c r="H39" s="7" t="s">
        <v>235</v>
      </c>
      <c r="I39" s="9">
        <v>30</v>
      </c>
      <c r="J39" s="29">
        <v>88</v>
      </c>
      <c r="K39" s="29"/>
      <c r="L39" s="9"/>
      <c r="M39" s="29"/>
      <c r="N39" s="14"/>
      <c r="O39" s="15"/>
      <c r="P39" s="15"/>
      <c r="Q39" s="42" t="s">
        <v>579</v>
      </c>
    </row>
    <row r="40" spans="1:17" s="1" customFormat="1" ht="15" x14ac:dyDescent="0.2">
      <c r="A40" s="25">
        <v>31</v>
      </c>
      <c r="B40" s="7" t="s">
        <v>15</v>
      </c>
      <c r="C40" s="8" t="s">
        <v>16</v>
      </c>
      <c r="D40" s="8" t="s">
        <v>169</v>
      </c>
      <c r="E40" s="9">
        <v>44698302</v>
      </c>
      <c r="F40" s="7" t="s">
        <v>99</v>
      </c>
      <c r="G40" s="7" t="s">
        <v>179</v>
      </c>
      <c r="H40" s="7" t="s">
        <v>236</v>
      </c>
      <c r="I40" s="9">
        <v>31</v>
      </c>
      <c r="J40" s="29">
        <v>85</v>
      </c>
      <c r="K40" s="29"/>
      <c r="L40" s="9"/>
      <c r="M40" s="29">
        <v>85</v>
      </c>
      <c r="N40" s="17">
        <v>1</v>
      </c>
      <c r="O40" s="15" t="s">
        <v>563</v>
      </c>
      <c r="P40" s="15" t="s">
        <v>565</v>
      </c>
      <c r="Q40" s="42" t="s">
        <v>584</v>
      </c>
    </row>
    <row r="41" spans="1:17" s="1" customFormat="1" ht="15" x14ac:dyDescent="0.2">
      <c r="A41" s="25">
        <v>32</v>
      </c>
      <c r="B41" s="7" t="s">
        <v>15</v>
      </c>
      <c r="C41" s="8" t="s">
        <v>16</v>
      </c>
      <c r="D41" s="8" t="s">
        <v>169</v>
      </c>
      <c r="E41" s="10">
        <v>9905745</v>
      </c>
      <c r="F41" s="7" t="s">
        <v>197</v>
      </c>
      <c r="G41" s="7" t="s">
        <v>237</v>
      </c>
      <c r="H41" s="7" t="s">
        <v>238</v>
      </c>
      <c r="I41" s="9">
        <v>32</v>
      </c>
      <c r="J41" s="29">
        <v>85</v>
      </c>
      <c r="K41" s="29"/>
      <c r="L41" s="9"/>
      <c r="M41" s="29"/>
      <c r="N41" s="17"/>
      <c r="O41" s="15"/>
      <c r="P41" s="15"/>
      <c r="Q41" s="37" t="s">
        <v>579</v>
      </c>
    </row>
    <row r="42" spans="1:17" s="1" customFormat="1" ht="15" x14ac:dyDescent="0.2">
      <c r="A42" s="25">
        <v>33</v>
      </c>
      <c r="B42" s="7" t="s">
        <v>15</v>
      </c>
      <c r="C42" s="8" t="s">
        <v>16</v>
      </c>
      <c r="D42" s="8" t="s">
        <v>169</v>
      </c>
      <c r="E42" s="9">
        <v>47610862</v>
      </c>
      <c r="F42" s="7" t="s">
        <v>99</v>
      </c>
      <c r="G42" s="7" t="s">
        <v>49</v>
      </c>
      <c r="H42" s="7" t="s">
        <v>239</v>
      </c>
      <c r="I42" s="9">
        <v>33</v>
      </c>
      <c r="J42" s="29">
        <v>85</v>
      </c>
      <c r="K42" s="29"/>
      <c r="L42" s="9"/>
      <c r="M42" s="29">
        <v>85</v>
      </c>
      <c r="N42" s="17">
        <v>2</v>
      </c>
      <c r="O42" s="15" t="s">
        <v>563</v>
      </c>
      <c r="P42" s="15" t="s">
        <v>562</v>
      </c>
      <c r="Q42" s="42" t="s">
        <v>584</v>
      </c>
    </row>
    <row r="43" spans="1:17" s="1" customFormat="1" ht="15" x14ac:dyDescent="0.2">
      <c r="A43" s="25">
        <v>34</v>
      </c>
      <c r="B43" s="7" t="s">
        <v>15</v>
      </c>
      <c r="C43" s="8" t="s">
        <v>16</v>
      </c>
      <c r="D43" s="8" t="s">
        <v>169</v>
      </c>
      <c r="E43" s="9">
        <v>43080811</v>
      </c>
      <c r="F43" s="7" t="s">
        <v>256</v>
      </c>
      <c r="G43" s="7" t="s">
        <v>197</v>
      </c>
      <c r="H43" s="7" t="s">
        <v>257</v>
      </c>
      <c r="I43" s="9">
        <v>34</v>
      </c>
      <c r="J43" s="29">
        <v>74</v>
      </c>
      <c r="K43" s="40">
        <f>+J43*$K$9</f>
        <v>11.1</v>
      </c>
      <c r="L43" s="18"/>
      <c r="M43" s="40">
        <f>SUM(J43:L43)</f>
        <v>85.1</v>
      </c>
      <c r="N43" s="19"/>
      <c r="O43" s="20" t="s">
        <v>562</v>
      </c>
      <c r="P43" s="20" t="s">
        <v>566</v>
      </c>
      <c r="Q43" s="54"/>
    </row>
    <row r="44" spans="1:17" s="1" customFormat="1" ht="15" x14ac:dyDescent="0.2">
      <c r="A44" s="25">
        <v>35</v>
      </c>
      <c r="B44" s="7" t="s">
        <v>15</v>
      </c>
      <c r="C44" s="8" t="s">
        <v>16</v>
      </c>
      <c r="D44" s="8" t="s">
        <v>169</v>
      </c>
      <c r="E44" s="9">
        <v>43616598</v>
      </c>
      <c r="F44" s="7" t="s">
        <v>76</v>
      </c>
      <c r="G44" s="7" t="s">
        <v>66</v>
      </c>
      <c r="H44" s="7" t="s">
        <v>240</v>
      </c>
      <c r="I44" s="9">
        <v>35</v>
      </c>
      <c r="J44" s="29">
        <v>84</v>
      </c>
      <c r="K44" s="29"/>
      <c r="L44" s="9"/>
      <c r="M44" s="29">
        <v>84</v>
      </c>
      <c r="N44" s="17">
        <v>1</v>
      </c>
      <c r="O44" s="15" t="s">
        <v>562</v>
      </c>
      <c r="P44" s="15" t="s">
        <v>562</v>
      </c>
      <c r="Q44" s="42" t="s">
        <v>584</v>
      </c>
    </row>
    <row r="45" spans="1:17" s="1" customFormat="1" ht="15" x14ac:dyDescent="0.2">
      <c r="A45" s="25">
        <v>36</v>
      </c>
      <c r="B45" s="7" t="s">
        <v>15</v>
      </c>
      <c r="C45" s="8" t="s">
        <v>16</v>
      </c>
      <c r="D45" s="8" t="s">
        <v>169</v>
      </c>
      <c r="E45" s="9">
        <v>71935140</v>
      </c>
      <c r="F45" s="7" t="s">
        <v>241</v>
      </c>
      <c r="G45" s="7" t="s">
        <v>242</v>
      </c>
      <c r="H45" s="7" t="s">
        <v>243</v>
      </c>
      <c r="I45" s="9">
        <v>36</v>
      </c>
      <c r="J45" s="29">
        <v>84</v>
      </c>
      <c r="K45" s="29"/>
      <c r="L45" s="9"/>
      <c r="M45" s="29"/>
      <c r="N45" s="17"/>
      <c r="O45" s="15"/>
      <c r="P45" s="15"/>
      <c r="Q45" s="42" t="s">
        <v>579</v>
      </c>
    </row>
    <row r="46" spans="1:17" s="1" customFormat="1" ht="15" x14ac:dyDescent="0.2">
      <c r="A46" s="25">
        <v>37</v>
      </c>
      <c r="B46" s="7" t="s">
        <v>15</v>
      </c>
      <c r="C46" s="8" t="s">
        <v>16</v>
      </c>
      <c r="D46" s="8" t="s">
        <v>169</v>
      </c>
      <c r="E46" s="9">
        <v>80281812</v>
      </c>
      <c r="F46" s="7" t="s">
        <v>244</v>
      </c>
      <c r="G46" s="7" t="s">
        <v>176</v>
      </c>
      <c r="H46" s="7" t="s">
        <v>245</v>
      </c>
      <c r="I46" s="9">
        <v>37</v>
      </c>
      <c r="J46" s="29">
        <v>84</v>
      </c>
      <c r="K46" s="29"/>
      <c r="L46" s="9"/>
      <c r="M46" s="29">
        <v>84</v>
      </c>
      <c r="N46" s="17">
        <v>2</v>
      </c>
      <c r="O46" s="15" t="s">
        <v>580</v>
      </c>
      <c r="P46" s="15" t="s">
        <v>576</v>
      </c>
      <c r="Q46" s="42" t="s">
        <v>596</v>
      </c>
    </row>
    <row r="47" spans="1:17" s="1" customFormat="1" ht="15" x14ac:dyDescent="0.2">
      <c r="A47" s="25">
        <v>38</v>
      </c>
      <c r="B47" s="7" t="s">
        <v>15</v>
      </c>
      <c r="C47" s="8" t="s">
        <v>16</v>
      </c>
      <c r="D47" s="8" t="s">
        <v>169</v>
      </c>
      <c r="E47" s="9">
        <v>46076373</v>
      </c>
      <c r="F47" s="7" t="s">
        <v>174</v>
      </c>
      <c r="G47" s="7" t="s">
        <v>42</v>
      </c>
      <c r="H47" s="7" t="s">
        <v>246</v>
      </c>
      <c r="I47" s="9">
        <v>38</v>
      </c>
      <c r="J47" s="29">
        <v>83</v>
      </c>
      <c r="K47" s="29"/>
      <c r="L47" s="9"/>
      <c r="M47" s="29">
        <v>83</v>
      </c>
      <c r="N47" s="14"/>
      <c r="O47" s="15" t="s">
        <v>563</v>
      </c>
      <c r="P47" s="15" t="s">
        <v>576</v>
      </c>
      <c r="Q47" s="42"/>
    </row>
    <row r="48" spans="1:17" s="1" customFormat="1" ht="15" x14ac:dyDescent="0.2">
      <c r="A48" s="25">
        <v>39</v>
      </c>
      <c r="B48" s="7" t="s">
        <v>15</v>
      </c>
      <c r="C48" s="8" t="s">
        <v>16</v>
      </c>
      <c r="D48" s="8" t="s">
        <v>169</v>
      </c>
      <c r="E48" s="9">
        <v>70522427</v>
      </c>
      <c r="F48" s="7" t="s">
        <v>59</v>
      </c>
      <c r="G48" s="7" t="s">
        <v>160</v>
      </c>
      <c r="H48" s="7" t="s">
        <v>199</v>
      </c>
      <c r="I48" s="9">
        <v>39</v>
      </c>
      <c r="J48" s="29">
        <v>82</v>
      </c>
      <c r="K48" s="40"/>
      <c r="L48" s="18"/>
      <c r="M48" s="40">
        <v>82</v>
      </c>
      <c r="N48" s="14"/>
      <c r="O48" s="15" t="s">
        <v>562</v>
      </c>
      <c r="P48" s="15" t="s">
        <v>576</v>
      </c>
      <c r="Q48" s="42"/>
    </row>
    <row r="49" spans="1:17" s="1" customFormat="1" ht="30" x14ac:dyDescent="0.2">
      <c r="A49" s="25">
        <v>40</v>
      </c>
      <c r="B49" s="7" t="s">
        <v>15</v>
      </c>
      <c r="C49" s="8" t="s">
        <v>16</v>
      </c>
      <c r="D49" s="8" t="s">
        <v>169</v>
      </c>
      <c r="E49" s="9">
        <v>33345605</v>
      </c>
      <c r="F49" s="7" t="s">
        <v>43</v>
      </c>
      <c r="G49" s="7" t="s">
        <v>68</v>
      </c>
      <c r="H49" s="7" t="s">
        <v>269</v>
      </c>
      <c r="I49" s="9">
        <v>40</v>
      </c>
      <c r="J49" s="30">
        <v>71</v>
      </c>
      <c r="K49" s="40">
        <f>+J49*$K$9</f>
        <v>10.65</v>
      </c>
      <c r="L49" s="18"/>
      <c r="M49" s="40">
        <f>+K49+J49</f>
        <v>81.650000000000006</v>
      </c>
      <c r="N49" s="39"/>
      <c r="O49" s="27" t="s">
        <v>563</v>
      </c>
      <c r="P49" s="27" t="s">
        <v>566</v>
      </c>
      <c r="Q49" s="37"/>
    </row>
    <row r="50" spans="1:17" s="1" customFormat="1" ht="15" x14ac:dyDescent="0.2">
      <c r="A50" s="25">
        <v>41</v>
      </c>
      <c r="B50" s="7" t="s">
        <v>15</v>
      </c>
      <c r="C50" s="8" t="s">
        <v>16</v>
      </c>
      <c r="D50" s="8" t="s">
        <v>169</v>
      </c>
      <c r="E50" s="9">
        <v>71388960</v>
      </c>
      <c r="F50" s="7" t="s">
        <v>160</v>
      </c>
      <c r="G50" s="7" t="s">
        <v>99</v>
      </c>
      <c r="H50" s="7" t="s">
        <v>247</v>
      </c>
      <c r="I50" s="9">
        <v>41</v>
      </c>
      <c r="J50" s="29">
        <v>80</v>
      </c>
      <c r="K50" s="40"/>
      <c r="L50" s="18"/>
      <c r="M50" s="40"/>
      <c r="N50" s="14"/>
      <c r="O50" s="15"/>
      <c r="P50" s="15"/>
      <c r="Q50" s="42" t="s">
        <v>579</v>
      </c>
    </row>
    <row r="51" spans="1:17" s="1" customFormat="1" ht="15" x14ac:dyDescent="0.2">
      <c r="A51" s="25">
        <v>42</v>
      </c>
      <c r="B51" s="7" t="s">
        <v>15</v>
      </c>
      <c r="C51" s="8" t="s">
        <v>16</v>
      </c>
      <c r="D51" s="8" t="s">
        <v>169</v>
      </c>
      <c r="E51" s="9">
        <v>71986076</v>
      </c>
      <c r="F51" s="7" t="s">
        <v>18</v>
      </c>
      <c r="G51" s="7" t="s">
        <v>76</v>
      </c>
      <c r="H51" s="7" t="s">
        <v>248</v>
      </c>
      <c r="I51" s="9">
        <v>42</v>
      </c>
      <c r="J51" s="29">
        <v>80</v>
      </c>
      <c r="K51" s="40"/>
      <c r="L51" s="18"/>
      <c r="M51" s="40"/>
      <c r="N51" s="14"/>
      <c r="O51" s="15"/>
      <c r="P51" s="15"/>
      <c r="Q51" s="42" t="s">
        <v>579</v>
      </c>
    </row>
    <row r="52" spans="1:17" s="1" customFormat="1" ht="15" x14ac:dyDescent="0.2">
      <c r="A52" s="25">
        <v>43</v>
      </c>
      <c r="B52" s="7" t="s">
        <v>15</v>
      </c>
      <c r="C52" s="8" t="s">
        <v>16</v>
      </c>
      <c r="D52" s="8" t="s">
        <v>169</v>
      </c>
      <c r="E52" s="10">
        <v>8469337</v>
      </c>
      <c r="F52" s="7" t="s">
        <v>182</v>
      </c>
      <c r="G52" s="7" t="s">
        <v>89</v>
      </c>
      <c r="H52" s="7" t="s">
        <v>249</v>
      </c>
      <c r="I52" s="9">
        <v>43</v>
      </c>
      <c r="J52" s="29">
        <v>79</v>
      </c>
      <c r="K52" s="40"/>
      <c r="L52" s="18"/>
      <c r="M52" s="40">
        <v>79</v>
      </c>
      <c r="N52" s="14"/>
      <c r="O52" s="15" t="s">
        <v>562</v>
      </c>
      <c r="P52" s="15" t="s">
        <v>562</v>
      </c>
      <c r="Q52" s="42"/>
    </row>
    <row r="53" spans="1:17" s="1" customFormat="1" ht="15" x14ac:dyDescent="0.2">
      <c r="A53" s="25">
        <v>44</v>
      </c>
      <c r="B53" s="7" t="s">
        <v>15</v>
      </c>
      <c r="C53" s="8" t="s">
        <v>16</v>
      </c>
      <c r="D53" s="8" t="s">
        <v>169</v>
      </c>
      <c r="E53" s="9">
        <v>23098576</v>
      </c>
      <c r="F53" s="7" t="s">
        <v>45</v>
      </c>
      <c r="G53" s="7" t="s">
        <v>133</v>
      </c>
      <c r="H53" s="7" t="s">
        <v>272</v>
      </c>
      <c r="I53" s="9">
        <v>44</v>
      </c>
      <c r="J53" s="30">
        <v>68</v>
      </c>
      <c r="K53" s="40">
        <f>+J53*$K$9</f>
        <v>10.199999999999999</v>
      </c>
      <c r="L53" s="18"/>
      <c r="M53" s="40">
        <f>+K53+J53</f>
        <v>78.2</v>
      </c>
      <c r="N53" s="39"/>
      <c r="O53" s="27" t="s">
        <v>563</v>
      </c>
      <c r="P53" s="27" t="s">
        <v>576</v>
      </c>
      <c r="Q53" s="37" t="s">
        <v>592</v>
      </c>
    </row>
    <row r="54" spans="1:17" s="1" customFormat="1" ht="16.899999999999999" customHeight="1" x14ac:dyDescent="0.2">
      <c r="A54" s="25">
        <v>45</v>
      </c>
      <c r="B54" s="7" t="s">
        <v>15</v>
      </c>
      <c r="C54" s="8" t="s">
        <v>16</v>
      </c>
      <c r="D54" s="8" t="s">
        <v>169</v>
      </c>
      <c r="E54" s="9">
        <v>45429849</v>
      </c>
      <c r="F54" s="7" t="s">
        <v>85</v>
      </c>
      <c r="G54" s="7" t="s">
        <v>48</v>
      </c>
      <c r="H54" s="7" t="s">
        <v>177</v>
      </c>
      <c r="I54" s="9">
        <v>45</v>
      </c>
      <c r="J54" s="29">
        <v>77</v>
      </c>
      <c r="K54" s="40"/>
      <c r="L54" s="18"/>
      <c r="M54" s="40"/>
      <c r="N54" s="14"/>
      <c r="O54" s="15"/>
      <c r="P54" s="15"/>
      <c r="Q54" s="42" t="s">
        <v>577</v>
      </c>
    </row>
    <row r="55" spans="1:17" s="1" customFormat="1" ht="15" x14ac:dyDescent="0.2">
      <c r="A55" s="25">
        <v>46</v>
      </c>
      <c r="B55" s="7" t="s">
        <v>15</v>
      </c>
      <c r="C55" s="8" t="s">
        <v>16</v>
      </c>
      <c r="D55" s="8" t="s">
        <v>169</v>
      </c>
      <c r="E55" s="9">
        <v>71388950</v>
      </c>
      <c r="F55" s="7" t="s">
        <v>160</v>
      </c>
      <c r="G55" s="7" t="s">
        <v>252</v>
      </c>
      <c r="H55" s="7" t="s">
        <v>253</v>
      </c>
      <c r="I55" s="9">
        <v>46</v>
      </c>
      <c r="J55" s="29">
        <v>76</v>
      </c>
      <c r="K55" s="40"/>
      <c r="L55" s="18"/>
      <c r="M55" s="40">
        <v>76</v>
      </c>
      <c r="N55" s="14"/>
      <c r="O55" s="15" t="s">
        <v>563</v>
      </c>
      <c r="P55" s="15" t="s">
        <v>562</v>
      </c>
      <c r="Q55" s="42"/>
    </row>
    <row r="56" spans="1:17" s="1" customFormat="1" ht="15" x14ac:dyDescent="0.2">
      <c r="A56" s="25">
        <v>47</v>
      </c>
      <c r="B56" s="7" t="s">
        <v>15</v>
      </c>
      <c r="C56" s="8" t="s">
        <v>16</v>
      </c>
      <c r="D56" s="8" t="s">
        <v>169</v>
      </c>
      <c r="E56" s="9">
        <v>32046346</v>
      </c>
      <c r="F56" s="7" t="s">
        <v>85</v>
      </c>
      <c r="G56" s="7" t="s">
        <v>254</v>
      </c>
      <c r="H56" s="7" t="s">
        <v>255</v>
      </c>
      <c r="I56" s="9">
        <v>47</v>
      </c>
      <c r="J56" s="29">
        <v>75</v>
      </c>
      <c r="K56" s="40"/>
      <c r="L56" s="18"/>
      <c r="M56" s="40">
        <v>75</v>
      </c>
      <c r="N56" s="14"/>
      <c r="O56" s="15" t="s">
        <v>563</v>
      </c>
      <c r="P56" s="15" t="s">
        <v>576</v>
      </c>
      <c r="Q56" s="42"/>
    </row>
    <row r="57" spans="1:17" s="1" customFormat="1" ht="30" x14ac:dyDescent="0.2">
      <c r="A57" s="25">
        <v>48</v>
      </c>
      <c r="B57" s="7" t="s">
        <v>15</v>
      </c>
      <c r="C57" s="8" t="s">
        <v>16</v>
      </c>
      <c r="D57" s="8" t="s">
        <v>169</v>
      </c>
      <c r="E57" s="9">
        <v>23098345</v>
      </c>
      <c r="F57" s="7" t="s">
        <v>122</v>
      </c>
      <c r="G57" s="7" t="s">
        <v>219</v>
      </c>
      <c r="H57" s="7" t="s">
        <v>258</v>
      </c>
      <c r="I57" s="9">
        <v>48</v>
      </c>
      <c r="J57" s="30">
        <v>73</v>
      </c>
      <c r="K57" s="40"/>
      <c r="L57" s="18"/>
      <c r="M57" s="40">
        <v>73</v>
      </c>
      <c r="N57" s="39">
        <v>1</v>
      </c>
      <c r="O57" s="21" t="s">
        <v>563</v>
      </c>
      <c r="P57" s="21" t="s">
        <v>565</v>
      </c>
      <c r="Q57" s="42" t="s">
        <v>584</v>
      </c>
    </row>
    <row r="58" spans="1:17" s="1" customFormat="1" ht="15" x14ac:dyDescent="0.2">
      <c r="A58" s="25">
        <v>49</v>
      </c>
      <c r="B58" s="7" t="s">
        <v>15</v>
      </c>
      <c r="C58" s="8" t="s">
        <v>16</v>
      </c>
      <c r="D58" s="8" t="s">
        <v>169</v>
      </c>
      <c r="E58" s="9">
        <v>32303241</v>
      </c>
      <c r="F58" s="7" t="s">
        <v>173</v>
      </c>
      <c r="G58" s="7" t="s">
        <v>221</v>
      </c>
      <c r="H58" s="7" t="s">
        <v>260</v>
      </c>
      <c r="I58" s="9">
        <v>49</v>
      </c>
      <c r="J58" s="30">
        <v>73</v>
      </c>
      <c r="K58" s="27"/>
      <c r="L58" s="21"/>
      <c r="M58" s="27">
        <v>73</v>
      </c>
      <c r="N58" s="39">
        <v>2</v>
      </c>
      <c r="O58" s="21" t="s">
        <v>585</v>
      </c>
      <c r="P58" s="21" t="s">
        <v>585</v>
      </c>
      <c r="Q58" s="55" t="s">
        <v>584</v>
      </c>
    </row>
    <row r="59" spans="1:17" s="1" customFormat="1" ht="15" x14ac:dyDescent="0.2">
      <c r="A59" s="25">
        <v>50</v>
      </c>
      <c r="B59" s="7" t="s">
        <v>15</v>
      </c>
      <c r="C59" s="8" t="s">
        <v>16</v>
      </c>
      <c r="D59" s="8" t="s">
        <v>169</v>
      </c>
      <c r="E59" s="9">
        <v>31823137</v>
      </c>
      <c r="F59" s="7" t="s">
        <v>36</v>
      </c>
      <c r="G59" s="7" t="s">
        <v>34</v>
      </c>
      <c r="H59" s="7" t="s">
        <v>259</v>
      </c>
      <c r="I59" s="9">
        <v>50</v>
      </c>
      <c r="J59" s="30">
        <v>73</v>
      </c>
      <c r="K59" s="27"/>
      <c r="L59" s="21"/>
      <c r="M59" s="27">
        <v>73</v>
      </c>
      <c r="N59" s="39">
        <v>3</v>
      </c>
      <c r="O59" s="21" t="s">
        <v>563</v>
      </c>
      <c r="P59" s="21" t="s">
        <v>562</v>
      </c>
      <c r="Q59" s="42" t="s">
        <v>584</v>
      </c>
    </row>
    <row r="60" spans="1:17" s="1" customFormat="1" ht="15" x14ac:dyDescent="0.2">
      <c r="A60" s="25">
        <v>51</v>
      </c>
      <c r="B60" s="7" t="s">
        <v>15</v>
      </c>
      <c r="C60" s="8" t="s">
        <v>16</v>
      </c>
      <c r="D60" s="8" t="s">
        <v>169</v>
      </c>
      <c r="E60" s="9">
        <v>32487350</v>
      </c>
      <c r="F60" s="7" t="s">
        <v>261</v>
      </c>
      <c r="G60" s="7" t="s">
        <v>114</v>
      </c>
      <c r="H60" s="7" t="s">
        <v>262</v>
      </c>
      <c r="I60" s="9">
        <v>51</v>
      </c>
      <c r="J60" s="30">
        <v>73</v>
      </c>
      <c r="K60" s="27"/>
      <c r="L60" s="21"/>
      <c r="M60" s="27"/>
      <c r="N60" s="39"/>
      <c r="O60" s="21"/>
      <c r="P60" s="21"/>
      <c r="Q60" s="55" t="s">
        <v>597</v>
      </c>
    </row>
    <row r="61" spans="1:17" s="1" customFormat="1" ht="15" x14ac:dyDescent="0.2">
      <c r="A61" s="25">
        <v>52</v>
      </c>
      <c r="B61" s="7" t="s">
        <v>15</v>
      </c>
      <c r="C61" s="8" t="s">
        <v>16</v>
      </c>
      <c r="D61" s="8" t="s">
        <v>169</v>
      </c>
      <c r="E61" s="9">
        <v>47054862</v>
      </c>
      <c r="F61" s="7" t="s">
        <v>263</v>
      </c>
      <c r="G61" s="7" t="s">
        <v>196</v>
      </c>
      <c r="H61" s="7" t="s">
        <v>264</v>
      </c>
      <c r="I61" s="9">
        <v>52</v>
      </c>
      <c r="J61" s="30">
        <v>73</v>
      </c>
      <c r="K61" s="27"/>
      <c r="L61" s="21"/>
      <c r="M61" s="27"/>
      <c r="N61" s="39"/>
      <c r="O61" s="21"/>
      <c r="P61" s="21"/>
      <c r="Q61" s="42" t="s">
        <v>579</v>
      </c>
    </row>
    <row r="62" spans="1:17" s="1" customFormat="1" ht="15" x14ac:dyDescent="0.2">
      <c r="A62" s="25">
        <v>53</v>
      </c>
      <c r="B62" s="7" t="s">
        <v>15</v>
      </c>
      <c r="C62" s="8" t="s">
        <v>16</v>
      </c>
      <c r="D62" s="8" t="s">
        <v>169</v>
      </c>
      <c r="E62" s="9">
        <v>72568155</v>
      </c>
      <c r="F62" s="7" t="s">
        <v>250</v>
      </c>
      <c r="G62" s="7" t="s">
        <v>251</v>
      </c>
      <c r="H62" s="7" t="s">
        <v>265</v>
      </c>
      <c r="I62" s="9">
        <v>53</v>
      </c>
      <c r="J62" s="30">
        <v>72</v>
      </c>
      <c r="K62" s="27"/>
      <c r="L62" s="21"/>
      <c r="M62" s="27"/>
      <c r="N62" s="39"/>
      <c r="O62" s="21"/>
      <c r="P62" s="21"/>
      <c r="Q62" s="42" t="s">
        <v>579</v>
      </c>
    </row>
    <row r="63" spans="1:17" s="1" customFormat="1" ht="15" x14ac:dyDescent="0.2">
      <c r="A63" s="25">
        <v>54</v>
      </c>
      <c r="B63" s="7" t="s">
        <v>15</v>
      </c>
      <c r="C63" s="8" t="s">
        <v>16</v>
      </c>
      <c r="D63" s="8" t="s">
        <v>169</v>
      </c>
      <c r="E63" s="9">
        <v>41516057</v>
      </c>
      <c r="F63" s="7" t="s">
        <v>31</v>
      </c>
      <c r="G63" s="7" t="s">
        <v>160</v>
      </c>
      <c r="H63" s="7" t="s">
        <v>266</v>
      </c>
      <c r="I63" s="9">
        <v>54</v>
      </c>
      <c r="J63" s="30">
        <v>71</v>
      </c>
      <c r="K63" s="27"/>
      <c r="L63" s="21"/>
      <c r="M63" s="27">
        <v>71</v>
      </c>
      <c r="N63" s="39"/>
      <c r="O63" s="21" t="s">
        <v>562</v>
      </c>
      <c r="P63" s="21" t="s">
        <v>562</v>
      </c>
      <c r="Q63" s="55"/>
    </row>
    <row r="64" spans="1:17" s="1" customFormat="1" ht="15" x14ac:dyDescent="0.2">
      <c r="A64" s="25">
        <v>55</v>
      </c>
      <c r="B64" s="7" t="s">
        <v>15</v>
      </c>
      <c r="C64" s="8" t="s">
        <v>16</v>
      </c>
      <c r="D64" s="8" t="s">
        <v>169</v>
      </c>
      <c r="E64" s="9">
        <v>42392089</v>
      </c>
      <c r="F64" s="7" t="s">
        <v>27</v>
      </c>
      <c r="G64" s="7" t="s">
        <v>267</v>
      </c>
      <c r="H64" s="7" t="s">
        <v>268</v>
      </c>
      <c r="I64" s="9">
        <v>55</v>
      </c>
      <c r="J64" s="30">
        <v>71</v>
      </c>
      <c r="K64" s="27"/>
      <c r="L64" s="21"/>
      <c r="M64" s="27"/>
      <c r="N64" s="39"/>
      <c r="O64" s="27"/>
      <c r="P64" s="27"/>
      <c r="Q64" s="37" t="s">
        <v>579</v>
      </c>
    </row>
    <row r="65" spans="1:17" s="1" customFormat="1" ht="15" x14ac:dyDescent="0.2">
      <c r="A65" s="25">
        <v>56</v>
      </c>
      <c r="B65" s="7" t="s">
        <v>15</v>
      </c>
      <c r="C65" s="8" t="s">
        <v>16</v>
      </c>
      <c r="D65" s="8" t="s">
        <v>169</v>
      </c>
      <c r="E65" s="9">
        <v>42772857</v>
      </c>
      <c r="F65" s="7" t="s">
        <v>270</v>
      </c>
      <c r="G65" s="7" t="s">
        <v>43</v>
      </c>
      <c r="H65" s="7" t="s">
        <v>271</v>
      </c>
      <c r="I65" s="9">
        <v>56</v>
      </c>
      <c r="J65" s="30">
        <v>70</v>
      </c>
      <c r="K65" s="27"/>
      <c r="L65" s="21"/>
      <c r="M65" s="27">
        <v>70</v>
      </c>
      <c r="N65" s="39"/>
      <c r="O65" s="27" t="s">
        <v>562</v>
      </c>
      <c r="P65" s="27" t="s">
        <v>566</v>
      </c>
      <c r="Q65" s="37"/>
    </row>
    <row r="66" spans="1:17" s="1" customFormat="1" ht="15" x14ac:dyDescent="0.2">
      <c r="A66" s="25">
        <v>57</v>
      </c>
      <c r="B66" s="7" t="s">
        <v>15</v>
      </c>
      <c r="C66" s="8" t="s">
        <v>16</v>
      </c>
      <c r="D66" s="8" t="s">
        <v>169</v>
      </c>
      <c r="E66" s="9">
        <v>43117760</v>
      </c>
      <c r="F66" s="7" t="s">
        <v>55</v>
      </c>
      <c r="G66" s="7" t="s">
        <v>174</v>
      </c>
      <c r="H66" s="7" t="s">
        <v>275</v>
      </c>
      <c r="I66" s="9">
        <v>57</v>
      </c>
      <c r="J66" s="30">
        <v>67</v>
      </c>
      <c r="K66" s="27"/>
      <c r="L66" s="21"/>
      <c r="M66" s="27">
        <v>67</v>
      </c>
      <c r="N66" s="39">
        <v>1</v>
      </c>
      <c r="O66" s="27" t="s">
        <v>580</v>
      </c>
      <c r="P66" s="27" t="s">
        <v>576</v>
      </c>
      <c r="Q66" s="42" t="s">
        <v>584</v>
      </c>
    </row>
    <row r="67" spans="1:17" s="1" customFormat="1" ht="13.5" customHeight="1" x14ac:dyDescent="0.2">
      <c r="A67" s="25">
        <v>58</v>
      </c>
      <c r="B67" s="7" t="s">
        <v>15</v>
      </c>
      <c r="C67" s="8" t="s">
        <v>16</v>
      </c>
      <c r="D67" s="8" t="s">
        <v>169</v>
      </c>
      <c r="E67" s="9">
        <v>31830975</v>
      </c>
      <c r="F67" s="7" t="s">
        <v>273</v>
      </c>
      <c r="G67" s="7" t="s">
        <v>221</v>
      </c>
      <c r="H67" s="7" t="s">
        <v>274</v>
      </c>
      <c r="I67" s="9">
        <v>58</v>
      </c>
      <c r="J67" s="30">
        <v>67</v>
      </c>
      <c r="K67" s="27"/>
      <c r="L67" s="21"/>
      <c r="M67" s="27">
        <v>67</v>
      </c>
      <c r="N67" s="39">
        <v>2</v>
      </c>
      <c r="O67" s="27" t="s">
        <v>562</v>
      </c>
      <c r="P67" s="27" t="s">
        <v>576</v>
      </c>
      <c r="Q67" s="42" t="s">
        <v>584</v>
      </c>
    </row>
    <row r="68" spans="1:17" s="1" customFormat="1" ht="15" x14ac:dyDescent="0.2">
      <c r="A68" s="25">
        <v>59</v>
      </c>
      <c r="B68" s="7" t="s">
        <v>15</v>
      </c>
      <c r="C68" s="8" t="s">
        <v>16</v>
      </c>
      <c r="D68" s="8" t="s">
        <v>169</v>
      </c>
      <c r="E68" s="9">
        <v>44170245</v>
      </c>
      <c r="F68" s="7" t="s">
        <v>35</v>
      </c>
      <c r="G68" s="7" t="s">
        <v>48</v>
      </c>
      <c r="H68" s="7" t="s">
        <v>276</v>
      </c>
      <c r="I68" s="9">
        <v>59</v>
      </c>
      <c r="J68" s="30">
        <v>67</v>
      </c>
      <c r="K68" s="27"/>
      <c r="L68" s="21"/>
      <c r="M68" s="27">
        <v>67</v>
      </c>
      <c r="N68" s="39">
        <v>3</v>
      </c>
      <c r="O68" s="27" t="s">
        <v>562</v>
      </c>
      <c r="P68" s="27" t="s">
        <v>562</v>
      </c>
      <c r="Q68" s="42" t="s">
        <v>584</v>
      </c>
    </row>
    <row r="69" spans="1:17" s="1" customFormat="1" ht="15" x14ac:dyDescent="0.2">
      <c r="A69" s="25">
        <v>60</v>
      </c>
      <c r="B69" s="7" t="s">
        <v>15</v>
      </c>
      <c r="C69" s="8" t="s">
        <v>16</v>
      </c>
      <c r="D69" s="8" t="s">
        <v>169</v>
      </c>
      <c r="E69" s="9">
        <v>23090120</v>
      </c>
      <c r="F69" s="7" t="s">
        <v>92</v>
      </c>
      <c r="G69" s="7" t="s">
        <v>179</v>
      </c>
      <c r="H69" s="7" t="s">
        <v>277</v>
      </c>
      <c r="I69" s="9">
        <v>60</v>
      </c>
      <c r="J69" s="30">
        <v>66</v>
      </c>
      <c r="K69" s="27"/>
      <c r="L69" s="21"/>
      <c r="M69" s="27">
        <v>66</v>
      </c>
      <c r="N69" s="39">
        <v>1</v>
      </c>
      <c r="O69" s="27" t="s">
        <v>562</v>
      </c>
      <c r="P69" s="27" t="s">
        <v>562</v>
      </c>
      <c r="Q69" s="42" t="s">
        <v>584</v>
      </c>
    </row>
    <row r="70" spans="1:17" s="1" customFormat="1" ht="30" x14ac:dyDescent="0.2">
      <c r="A70" s="25">
        <v>61</v>
      </c>
      <c r="B70" s="7" t="s">
        <v>15</v>
      </c>
      <c r="C70" s="8" t="s">
        <v>16</v>
      </c>
      <c r="D70" s="8" t="s">
        <v>169</v>
      </c>
      <c r="E70" s="9">
        <v>46142801</v>
      </c>
      <c r="F70" s="7" t="s">
        <v>31</v>
      </c>
      <c r="G70" s="7" t="s">
        <v>57</v>
      </c>
      <c r="H70" s="7" t="s">
        <v>278</v>
      </c>
      <c r="I70" s="9">
        <v>61</v>
      </c>
      <c r="J70" s="30">
        <v>66</v>
      </c>
      <c r="K70" s="27"/>
      <c r="L70" s="21"/>
      <c r="M70" s="27">
        <v>66</v>
      </c>
      <c r="N70" s="39">
        <v>2</v>
      </c>
      <c r="O70" s="27" t="s">
        <v>563</v>
      </c>
      <c r="P70" s="27" t="s">
        <v>576</v>
      </c>
      <c r="Q70" s="42" t="s">
        <v>584</v>
      </c>
    </row>
    <row r="71" spans="1:17" s="1" customFormat="1" ht="15" x14ac:dyDescent="0.2">
      <c r="A71" s="25">
        <v>62</v>
      </c>
      <c r="B71" s="7" t="s">
        <v>15</v>
      </c>
      <c r="C71" s="8" t="s">
        <v>16</v>
      </c>
      <c r="D71" s="8" t="s">
        <v>169</v>
      </c>
      <c r="E71" s="9">
        <v>71014018</v>
      </c>
      <c r="F71" s="7" t="s">
        <v>174</v>
      </c>
      <c r="G71" s="7" t="s">
        <v>66</v>
      </c>
      <c r="H71" s="7" t="s">
        <v>279</v>
      </c>
      <c r="I71" s="9">
        <v>62</v>
      </c>
      <c r="J71" s="30">
        <v>66</v>
      </c>
      <c r="K71" s="27"/>
      <c r="L71" s="21"/>
      <c r="M71" s="27"/>
      <c r="N71" s="39"/>
      <c r="O71" s="27"/>
      <c r="P71" s="27"/>
      <c r="Q71" s="37" t="s">
        <v>579</v>
      </c>
    </row>
    <row r="72" spans="1:17" s="1" customFormat="1" ht="15" x14ac:dyDescent="0.2">
      <c r="A72" s="25">
        <v>63</v>
      </c>
      <c r="B72" s="7" t="s">
        <v>15</v>
      </c>
      <c r="C72" s="8" t="s">
        <v>16</v>
      </c>
      <c r="D72" s="8" t="s">
        <v>169</v>
      </c>
      <c r="E72" s="9">
        <v>72502705</v>
      </c>
      <c r="F72" s="7" t="s">
        <v>280</v>
      </c>
      <c r="G72" s="7" t="s">
        <v>19</v>
      </c>
      <c r="H72" s="7" t="s">
        <v>281</v>
      </c>
      <c r="I72" s="9">
        <v>63</v>
      </c>
      <c r="J72" s="30">
        <v>66</v>
      </c>
      <c r="K72" s="27"/>
      <c r="L72" s="21"/>
      <c r="M72" s="27"/>
      <c r="N72" s="39"/>
      <c r="O72" s="27"/>
      <c r="P72" s="27"/>
      <c r="Q72" s="37" t="s">
        <v>579</v>
      </c>
    </row>
    <row r="73" spans="1:17" s="1" customFormat="1" ht="15" x14ac:dyDescent="0.2">
      <c r="A73" s="25">
        <v>64</v>
      </c>
      <c r="B73" s="7" t="s">
        <v>15</v>
      </c>
      <c r="C73" s="8" t="s">
        <v>16</v>
      </c>
      <c r="D73" s="8" t="s">
        <v>169</v>
      </c>
      <c r="E73" s="9">
        <v>23099129</v>
      </c>
      <c r="F73" s="7" t="s">
        <v>282</v>
      </c>
      <c r="G73" s="7" t="s">
        <v>43</v>
      </c>
      <c r="H73" s="7" t="s">
        <v>283</v>
      </c>
      <c r="I73" s="9">
        <v>64</v>
      </c>
      <c r="J73" s="30">
        <v>65</v>
      </c>
      <c r="K73" s="27"/>
      <c r="L73" s="21"/>
      <c r="M73" s="27"/>
      <c r="N73" s="39"/>
      <c r="O73" s="27"/>
      <c r="P73" s="27"/>
      <c r="Q73" s="42" t="s">
        <v>579</v>
      </c>
    </row>
    <row r="74" spans="1:17" s="1" customFormat="1" ht="15" x14ac:dyDescent="0.2">
      <c r="A74" s="25">
        <v>65</v>
      </c>
      <c r="B74" s="7" t="s">
        <v>15</v>
      </c>
      <c r="C74" s="8" t="s">
        <v>16</v>
      </c>
      <c r="D74" s="8" t="s">
        <v>169</v>
      </c>
      <c r="E74" s="9">
        <v>32300126</v>
      </c>
      <c r="F74" s="7" t="s">
        <v>36</v>
      </c>
      <c r="G74" s="7" t="s">
        <v>114</v>
      </c>
      <c r="H74" s="7" t="s">
        <v>285</v>
      </c>
      <c r="I74" s="9">
        <v>65</v>
      </c>
      <c r="J74" s="30">
        <v>63</v>
      </c>
      <c r="K74" s="27"/>
      <c r="L74" s="21"/>
      <c r="M74" s="27">
        <v>63</v>
      </c>
      <c r="N74" s="39">
        <v>1</v>
      </c>
      <c r="O74" s="27" t="s">
        <v>562</v>
      </c>
      <c r="P74" s="27" t="s">
        <v>576</v>
      </c>
      <c r="Q74" s="42" t="s">
        <v>584</v>
      </c>
    </row>
    <row r="75" spans="1:17" s="1" customFormat="1" ht="15" x14ac:dyDescent="0.2">
      <c r="A75" s="25">
        <v>66</v>
      </c>
      <c r="B75" s="7" t="s">
        <v>15</v>
      </c>
      <c r="C75" s="8" t="s">
        <v>16</v>
      </c>
      <c r="D75" s="8" t="s">
        <v>169</v>
      </c>
      <c r="E75" s="9">
        <v>23098466</v>
      </c>
      <c r="F75" s="7" t="s">
        <v>66</v>
      </c>
      <c r="G75" s="7" t="s">
        <v>27</v>
      </c>
      <c r="H75" s="7" t="s">
        <v>284</v>
      </c>
      <c r="I75" s="9">
        <v>66</v>
      </c>
      <c r="J75" s="30">
        <v>63</v>
      </c>
      <c r="K75" s="27"/>
      <c r="L75" s="21"/>
      <c r="M75" s="27">
        <v>63</v>
      </c>
      <c r="N75" s="39">
        <v>2</v>
      </c>
      <c r="O75" s="27" t="s">
        <v>562</v>
      </c>
      <c r="P75" s="27" t="s">
        <v>565</v>
      </c>
      <c r="Q75" s="42" t="s">
        <v>584</v>
      </c>
    </row>
    <row r="76" spans="1:17" s="1" customFormat="1" ht="15" x14ac:dyDescent="0.2">
      <c r="A76" s="25">
        <v>67</v>
      </c>
      <c r="B76" s="7" t="s">
        <v>15</v>
      </c>
      <c r="C76" s="8" t="s">
        <v>16</v>
      </c>
      <c r="D76" s="8" t="s">
        <v>169</v>
      </c>
      <c r="E76" s="9">
        <v>72375244</v>
      </c>
      <c r="F76" s="7" t="s">
        <v>286</v>
      </c>
      <c r="G76" s="7" t="s">
        <v>250</v>
      </c>
      <c r="H76" s="7" t="s">
        <v>287</v>
      </c>
      <c r="I76" s="9">
        <v>67</v>
      </c>
      <c r="J76" s="30">
        <v>63</v>
      </c>
      <c r="K76" s="27"/>
      <c r="L76" s="21"/>
      <c r="M76" s="27"/>
      <c r="N76" s="39"/>
      <c r="O76" s="27"/>
      <c r="P76" s="27"/>
      <c r="Q76" s="37" t="s">
        <v>581</v>
      </c>
    </row>
    <row r="77" spans="1:17" s="1" customFormat="1" ht="15" x14ac:dyDescent="0.2">
      <c r="A77" s="25">
        <v>68</v>
      </c>
      <c r="B77" s="7" t="s">
        <v>15</v>
      </c>
      <c r="C77" s="8" t="s">
        <v>16</v>
      </c>
      <c r="D77" s="8" t="s">
        <v>169</v>
      </c>
      <c r="E77" s="9">
        <v>40742917</v>
      </c>
      <c r="F77" s="7" t="s">
        <v>27</v>
      </c>
      <c r="G77" s="7" t="s">
        <v>99</v>
      </c>
      <c r="H77" s="7" t="s">
        <v>288</v>
      </c>
      <c r="I77" s="9">
        <v>68</v>
      </c>
      <c r="J77" s="30">
        <v>63</v>
      </c>
      <c r="K77" s="27"/>
      <c r="L77" s="21"/>
      <c r="M77" s="27"/>
      <c r="N77" s="39"/>
      <c r="O77" s="27"/>
      <c r="P77" s="27"/>
      <c r="Q77" s="37" t="s">
        <v>579</v>
      </c>
    </row>
    <row r="78" spans="1:17" s="1" customFormat="1" ht="30" x14ac:dyDescent="0.2">
      <c r="A78" s="25">
        <v>69</v>
      </c>
      <c r="B78" s="7" t="s">
        <v>15</v>
      </c>
      <c r="C78" s="8" t="s">
        <v>16</v>
      </c>
      <c r="D78" s="8" t="s">
        <v>169</v>
      </c>
      <c r="E78" s="9">
        <v>41103630</v>
      </c>
      <c r="F78" s="7" t="s">
        <v>83</v>
      </c>
      <c r="G78" s="7" t="s">
        <v>289</v>
      </c>
      <c r="H78" s="7" t="s">
        <v>290</v>
      </c>
      <c r="I78" s="9">
        <v>69</v>
      </c>
      <c r="J78" s="30">
        <v>62</v>
      </c>
      <c r="K78" s="27"/>
      <c r="L78" s="21"/>
      <c r="M78" s="27">
        <v>62</v>
      </c>
      <c r="N78" s="39">
        <v>1</v>
      </c>
      <c r="O78" s="27" t="s">
        <v>563</v>
      </c>
      <c r="P78" s="27" t="s">
        <v>576</v>
      </c>
      <c r="Q78" s="42" t="s">
        <v>584</v>
      </c>
    </row>
    <row r="79" spans="1:17" s="1" customFormat="1" ht="30" x14ac:dyDescent="0.2">
      <c r="A79" s="25">
        <v>70</v>
      </c>
      <c r="B79" s="7" t="s">
        <v>15</v>
      </c>
      <c r="C79" s="8" t="s">
        <v>16</v>
      </c>
      <c r="D79" s="8" t="s">
        <v>169</v>
      </c>
      <c r="E79" s="9">
        <v>72395760</v>
      </c>
      <c r="F79" s="7" t="s">
        <v>291</v>
      </c>
      <c r="G79" s="7" t="s">
        <v>89</v>
      </c>
      <c r="H79" s="7" t="s">
        <v>292</v>
      </c>
      <c r="I79" s="9">
        <v>70</v>
      </c>
      <c r="J79" s="30">
        <v>62</v>
      </c>
      <c r="K79" s="27"/>
      <c r="L79" s="21"/>
      <c r="M79" s="27">
        <v>62</v>
      </c>
      <c r="N79" s="39">
        <v>2</v>
      </c>
      <c r="O79" s="27" t="s">
        <v>562</v>
      </c>
      <c r="P79" s="27" t="s">
        <v>576</v>
      </c>
      <c r="Q79" s="42" t="s">
        <v>584</v>
      </c>
    </row>
    <row r="80" spans="1:17" s="1" customFormat="1" ht="15" x14ac:dyDescent="0.2">
      <c r="A80" s="25">
        <v>71</v>
      </c>
      <c r="B80" s="7" t="s">
        <v>15</v>
      </c>
      <c r="C80" s="8" t="s">
        <v>16</v>
      </c>
      <c r="D80" s="8" t="s">
        <v>169</v>
      </c>
      <c r="E80" s="9">
        <v>48084723</v>
      </c>
      <c r="F80" s="7" t="s">
        <v>32</v>
      </c>
      <c r="G80" s="7" t="s">
        <v>36</v>
      </c>
      <c r="H80" s="7" t="s">
        <v>293</v>
      </c>
      <c r="I80" s="9">
        <v>71</v>
      </c>
      <c r="J80" s="30">
        <v>61</v>
      </c>
      <c r="K80" s="31"/>
      <c r="L80" s="22"/>
      <c r="M80" s="31">
        <v>61</v>
      </c>
      <c r="N80" s="23"/>
      <c r="O80" s="27" t="s">
        <v>562</v>
      </c>
      <c r="P80" s="27" t="s">
        <v>565</v>
      </c>
      <c r="Q80" s="37"/>
    </row>
    <row r="81" spans="1:17" s="1" customFormat="1" ht="15" x14ac:dyDescent="0.2">
      <c r="A81" s="25">
        <v>72</v>
      </c>
      <c r="B81" s="7" t="s">
        <v>15</v>
      </c>
      <c r="C81" s="8" t="s">
        <v>16</v>
      </c>
      <c r="D81" s="8" t="s">
        <v>169</v>
      </c>
      <c r="E81" s="9">
        <v>71904895</v>
      </c>
      <c r="F81" s="7" t="s">
        <v>43</v>
      </c>
      <c r="G81" s="7" t="s">
        <v>294</v>
      </c>
      <c r="H81" s="7" t="s">
        <v>295</v>
      </c>
      <c r="I81" s="9">
        <v>72</v>
      </c>
      <c r="J81" s="30">
        <v>61</v>
      </c>
      <c r="K81" s="31"/>
      <c r="L81" s="22"/>
      <c r="M81" s="31"/>
      <c r="N81" s="23"/>
      <c r="O81" s="27"/>
      <c r="P81" s="27"/>
      <c r="Q81" s="37" t="s">
        <v>579</v>
      </c>
    </row>
    <row r="82" spans="1:17" s="1" customFormat="1" ht="15" x14ac:dyDescent="0.2">
      <c r="A82" s="25">
        <v>73</v>
      </c>
      <c r="B82" s="7" t="s">
        <v>15</v>
      </c>
      <c r="C82" s="8" t="s">
        <v>16</v>
      </c>
      <c r="D82" s="8" t="s">
        <v>169</v>
      </c>
      <c r="E82" s="9">
        <v>46600740</v>
      </c>
      <c r="F82" s="7" t="s">
        <v>133</v>
      </c>
      <c r="G82" s="7" t="s">
        <v>85</v>
      </c>
      <c r="H82" s="7" t="s">
        <v>245</v>
      </c>
      <c r="I82" s="9">
        <v>73</v>
      </c>
      <c r="J82" s="30">
        <v>59</v>
      </c>
      <c r="K82" s="31"/>
      <c r="L82" s="22"/>
      <c r="M82" s="31"/>
      <c r="N82" s="23"/>
      <c r="O82" s="27"/>
      <c r="P82" s="27"/>
      <c r="Q82" s="42" t="s">
        <v>579</v>
      </c>
    </row>
    <row r="83" spans="1:17" s="1" customFormat="1" ht="15" x14ac:dyDescent="0.2">
      <c r="A83" s="25">
        <v>74</v>
      </c>
      <c r="B83" s="7" t="s">
        <v>15</v>
      </c>
      <c r="C83" s="8" t="s">
        <v>16</v>
      </c>
      <c r="D83" s="8" t="s">
        <v>169</v>
      </c>
      <c r="E83" s="9">
        <v>32296650</v>
      </c>
      <c r="F83" s="7" t="s">
        <v>36</v>
      </c>
      <c r="G83" s="7" t="s">
        <v>296</v>
      </c>
      <c r="H83" s="7" t="s">
        <v>297</v>
      </c>
      <c r="I83" s="9">
        <v>74</v>
      </c>
      <c r="J83" s="30">
        <v>55</v>
      </c>
      <c r="K83" s="31"/>
      <c r="L83" s="22"/>
      <c r="M83" s="31"/>
      <c r="N83" s="23"/>
      <c r="O83" s="27"/>
      <c r="P83" s="27"/>
      <c r="Q83" s="37" t="s">
        <v>579</v>
      </c>
    </row>
    <row r="84" spans="1:17" s="1" customFormat="1" ht="15" x14ac:dyDescent="0.2">
      <c r="A84" s="25">
        <v>75</v>
      </c>
      <c r="B84" s="7" t="s">
        <v>15</v>
      </c>
      <c r="C84" s="8" t="s">
        <v>16</v>
      </c>
      <c r="D84" s="8" t="s">
        <v>169</v>
      </c>
      <c r="E84" s="9">
        <v>32495920</v>
      </c>
      <c r="F84" s="7" t="s">
        <v>298</v>
      </c>
      <c r="G84" s="7" t="s">
        <v>83</v>
      </c>
      <c r="H84" s="7" t="s">
        <v>299</v>
      </c>
      <c r="I84" s="9">
        <v>75</v>
      </c>
      <c r="J84" s="30">
        <v>55</v>
      </c>
      <c r="K84" s="31"/>
      <c r="L84" s="22"/>
      <c r="M84" s="31">
        <v>55</v>
      </c>
      <c r="N84" s="23"/>
      <c r="O84" s="27" t="s">
        <v>562</v>
      </c>
      <c r="P84" s="27" t="s">
        <v>562</v>
      </c>
      <c r="Q84" s="37"/>
    </row>
    <row r="85" spans="1:17" s="1" customFormat="1" ht="15" x14ac:dyDescent="0.2">
      <c r="A85" s="25">
        <v>76</v>
      </c>
      <c r="B85" s="7" t="s">
        <v>15</v>
      </c>
      <c r="C85" s="8" t="s">
        <v>16</v>
      </c>
      <c r="D85" s="8" t="s">
        <v>169</v>
      </c>
      <c r="E85" s="9">
        <v>32285461</v>
      </c>
      <c r="F85" s="7" t="s">
        <v>300</v>
      </c>
      <c r="G85" s="7" t="s">
        <v>301</v>
      </c>
      <c r="H85" s="7" t="s">
        <v>302</v>
      </c>
      <c r="I85" s="9">
        <v>76</v>
      </c>
      <c r="J85" s="30">
        <v>53</v>
      </c>
      <c r="K85" s="31"/>
      <c r="L85" s="22"/>
      <c r="M85" s="31"/>
      <c r="N85" s="23"/>
      <c r="O85" s="27"/>
      <c r="P85" s="27"/>
      <c r="Q85" s="42" t="s">
        <v>579</v>
      </c>
    </row>
    <row r="86" spans="1:17" x14ac:dyDescent="0.2">
      <c r="O86" s="41"/>
      <c r="P86" s="41"/>
      <c r="Q86" s="34"/>
    </row>
    <row r="87" spans="1:17" x14ac:dyDescent="0.2">
      <c r="O87" s="41"/>
      <c r="P87" s="41"/>
      <c r="Q87" s="34"/>
    </row>
    <row r="88" spans="1:17" x14ac:dyDescent="0.2">
      <c r="O88" s="41"/>
      <c r="P88" s="41"/>
      <c r="Q88" s="34"/>
    </row>
    <row r="89" spans="1:17" x14ac:dyDescent="0.2">
      <c r="O89" s="41"/>
      <c r="P89" s="41"/>
      <c r="Q89" s="34"/>
    </row>
    <row r="90" spans="1:17" x14ac:dyDescent="0.2">
      <c r="O90" s="41"/>
      <c r="P90" s="41"/>
      <c r="Q90" s="34"/>
    </row>
    <row r="91" spans="1:17" x14ac:dyDescent="0.2">
      <c r="O91" s="41"/>
      <c r="P91" s="41"/>
      <c r="Q91" s="34"/>
    </row>
    <row r="92" spans="1:17" x14ac:dyDescent="0.2">
      <c r="O92" s="41"/>
      <c r="P92" s="41"/>
      <c r="Q92" s="34"/>
    </row>
    <row r="93" spans="1:17" x14ac:dyDescent="0.2">
      <c r="O93" s="41"/>
      <c r="P93" s="41"/>
      <c r="Q93" s="34"/>
    </row>
    <row r="94" spans="1:17" x14ac:dyDescent="0.2">
      <c r="O94" s="41"/>
      <c r="P94" s="41"/>
      <c r="Q94" s="34"/>
    </row>
  </sheetData>
  <autoFilter ref="A8:Q85"/>
  <mergeCells count="22">
    <mergeCell ref="Q7:Q9"/>
    <mergeCell ref="B1:N1"/>
    <mergeCell ref="B2:N2"/>
    <mergeCell ref="B3:N3"/>
    <mergeCell ref="B4:N4"/>
    <mergeCell ref="B5:F5"/>
    <mergeCell ref="G5:N5"/>
    <mergeCell ref="K7:L7"/>
    <mergeCell ref="M7:M9"/>
    <mergeCell ref="N7:N9"/>
    <mergeCell ref="O7:O9"/>
    <mergeCell ref="P7:P9"/>
    <mergeCell ref="H7:H9"/>
    <mergeCell ref="I7:I9"/>
    <mergeCell ref="J7:J9"/>
    <mergeCell ref="F7:F9"/>
    <mergeCell ref="G7:G9"/>
    <mergeCell ref="A7:A9"/>
    <mergeCell ref="B7:B9"/>
    <mergeCell ref="C7:C9"/>
    <mergeCell ref="D7:D9"/>
    <mergeCell ref="E7:E9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4" workbookViewId="0">
      <pane ySplit="4" topLeftCell="A8" activePane="bottomLeft" state="frozen"/>
      <selection activeCell="A4" sqref="A4"/>
      <selection pane="bottomLeft" activeCell="I8" sqref="I8:I20"/>
    </sheetView>
  </sheetViews>
  <sheetFormatPr baseColWidth="10" defaultRowHeight="12.75" x14ac:dyDescent="0.2"/>
  <cols>
    <col min="1" max="1" width="6.5" style="13" customWidth="1"/>
    <col min="2" max="2" width="13.5" style="13" customWidth="1"/>
    <col min="3" max="3" width="24.83203125" style="13" customWidth="1"/>
    <col min="4" max="4" width="30.6640625" customWidth="1"/>
    <col min="5" max="7" width="15.83203125" style="13" customWidth="1"/>
    <col min="8" max="8" width="20.1640625" style="13" customWidth="1"/>
    <col min="9" max="16" width="15.83203125" style="13" customWidth="1"/>
    <col min="17" max="17" width="42.6640625" style="5" customWidth="1"/>
  </cols>
  <sheetData>
    <row r="1" spans="1:17" s="1" customFormat="1" ht="13.5" customHeight="1" x14ac:dyDescent="0.2">
      <c r="A1" s="1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34"/>
      <c r="P1" s="11"/>
      <c r="Q1" s="50"/>
    </row>
    <row r="2" spans="1:17" s="1" customFormat="1" ht="14.1" customHeight="1" x14ac:dyDescent="0.2">
      <c r="A2" s="11"/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4"/>
      <c r="P2" s="11"/>
      <c r="Q2" s="50"/>
    </row>
    <row r="3" spans="1:17" s="1" customFormat="1" ht="12" customHeight="1" x14ac:dyDescent="0.2">
      <c r="A3" s="11"/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  <c r="P3" s="11"/>
      <c r="Q3" s="50"/>
    </row>
    <row r="4" spans="1:17" s="1" customFormat="1" ht="6" customHeight="1" x14ac:dyDescent="0.2">
      <c r="A4" s="11"/>
      <c r="B4" s="5"/>
      <c r="C4" s="13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1"/>
      <c r="Q4" s="50"/>
    </row>
    <row r="5" spans="1:17" ht="12.75" customHeight="1" x14ac:dyDescent="0.2">
      <c r="A5" s="75" t="s">
        <v>560</v>
      </c>
      <c r="B5" s="76" t="s">
        <v>6</v>
      </c>
      <c r="C5" s="58" t="s">
        <v>7</v>
      </c>
      <c r="D5" s="78" t="s">
        <v>8</v>
      </c>
      <c r="E5" s="58" t="s">
        <v>9</v>
      </c>
      <c r="F5" s="58" t="s">
        <v>10</v>
      </c>
      <c r="G5" s="58" t="s">
        <v>11</v>
      </c>
      <c r="H5" s="58" t="s">
        <v>12</v>
      </c>
      <c r="I5" s="58" t="s">
        <v>13</v>
      </c>
      <c r="J5" s="58" t="s">
        <v>14</v>
      </c>
      <c r="K5" s="71" t="s">
        <v>551</v>
      </c>
      <c r="L5" s="71"/>
      <c r="M5" s="64" t="s">
        <v>552</v>
      </c>
      <c r="N5" s="72" t="s">
        <v>553</v>
      </c>
      <c r="O5" s="64" t="s">
        <v>554</v>
      </c>
      <c r="P5" s="72" t="s">
        <v>555</v>
      </c>
      <c r="Q5" s="64" t="s">
        <v>556</v>
      </c>
    </row>
    <row r="6" spans="1:17" ht="42.75" customHeight="1" x14ac:dyDescent="0.2">
      <c r="A6" s="75"/>
      <c r="B6" s="63"/>
      <c r="C6" s="59"/>
      <c r="D6" s="79"/>
      <c r="E6" s="59"/>
      <c r="F6" s="59"/>
      <c r="G6" s="59"/>
      <c r="H6" s="59"/>
      <c r="I6" s="59"/>
      <c r="J6" s="59"/>
      <c r="K6" s="16" t="s">
        <v>557</v>
      </c>
      <c r="L6" s="16" t="s">
        <v>558</v>
      </c>
      <c r="M6" s="64"/>
      <c r="N6" s="73"/>
      <c r="O6" s="64"/>
      <c r="P6" s="73"/>
      <c r="Q6" s="64"/>
    </row>
    <row r="7" spans="1:17" ht="18" customHeight="1" x14ac:dyDescent="0.2">
      <c r="A7" s="75"/>
      <c r="B7" s="77"/>
      <c r="C7" s="60"/>
      <c r="D7" s="80"/>
      <c r="E7" s="60"/>
      <c r="F7" s="60"/>
      <c r="G7" s="60"/>
      <c r="H7" s="60"/>
      <c r="I7" s="60"/>
      <c r="J7" s="60"/>
      <c r="K7" s="12">
        <v>0.15</v>
      </c>
      <c r="L7" s="12">
        <v>0.1</v>
      </c>
      <c r="M7" s="64"/>
      <c r="N7" s="74"/>
      <c r="O7" s="64"/>
      <c r="P7" s="74"/>
      <c r="Q7" s="64"/>
    </row>
    <row r="8" spans="1:17" s="33" customFormat="1" ht="25.5" x14ac:dyDescent="0.2">
      <c r="A8" s="27">
        <v>1</v>
      </c>
      <c r="B8" s="35" t="s">
        <v>15</v>
      </c>
      <c r="C8" s="36" t="s">
        <v>16</v>
      </c>
      <c r="D8" s="36" t="s">
        <v>303</v>
      </c>
      <c r="E8" s="29">
        <v>47471265</v>
      </c>
      <c r="F8" s="28" t="s">
        <v>92</v>
      </c>
      <c r="G8" s="28" t="s">
        <v>93</v>
      </c>
      <c r="H8" s="28" t="s">
        <v>304</v>
      </c>
      <c r="I8" s="29">
        <v>1</v>
      </c>
      <c r="J8" s="30">
        <v>146</v>
      </c>
      <c r="K8" s="31"/>
      <c r="L8" s="31"/>
      <c r="M8" s="31"/>
      <c r="N8" s="32"/>
      <c r="O8" s="27"/>
      <c r="P8" s="27"/>
      <c r="Q8" s="51" t="s">
        <v>579</v>
      </c>
    </row>
    <row r="9" spans="1:17" s="33" customFormat="1" ht="25.5" x14ac:dyDescent="0.2">
      <c r="A9" s="27">
        <v>2</v>
      </c>
      <c r="B9" s="35" t="s">
        <v>15</v>
      </c>
      <c r="C9" s="36" t="s">
        <v>16</v>
      </c>
      <c r="D9" s="36" t="s">
        <v>303</v>
      </c>
      <c r="E9" s="29">
        <v>72382576</v>
      </c>
      <c r="F9" s="28" t="s">
        <v>305</v>
      </c>
      <c r="G9" s="28" t="s">
        <v>306</v>
      </c>
      <c r="H9" s="28" t="s">
        <v>307</v>
      </c>
      <c r="I9" s="29">
        <v>2</v>
      </c>
      <c r="J9" s="30">
        <v>117</v>
      </c>
      <c r="K9" s="31"/>
      <c r="L9" s="31"/>
      <c r="M9" s="31"/>
      <c r="N9" s="32"/>
      <c r="O9" s="27"/>
      <c r="P9" s="27"/>
      <c r="Q9" s="51" t="s">
        <v>579</v>
      </c>
    </row>
    <row r="10" spans="1:17" s="33" customFormat="1" ht="25.5" x14ac:dyDescent="0.2">
      <c r="A10" s="27">
        <v>3</v>
      </c>
      <c r="B10" s="35" t="s">
        <v>15</v>
      </c>
      <c r="C10" s="36" t="s">
        <v>16</v>
      </c>
      <c r="D10" s="36" t="s">
        <v>303</v>
      </c>
      <c r="E10" s="29">
        <v>72510696</v>
      </c>
      <c r="F10" s="28" t="s">
        <v>36</v>
      </c>
      <c r="G10" s="28" t="s">
        <v>308</v>
      </c>
      <c r="H10" s="28" t="s">
        <v>309</v>
      </c>
      <c r="I10" s="29">
        <v>3</v>
      </c>
      <c r="J10" s="30">
        <v>97</v>
      </c>
      <c r="K10" s="31"/>
      <c r="L10" s="31"/>
      <c r="M10" s="31"/>
      <c r="N10" s="32"/>
      <c r="O10" s="27"/>
      <c r="P10" s="27"/>
      <c r="Q10" s="51" t="s">
        <v>579</v>
      </c>
    </row>
    <row r="11" spans="1:17" s="33" customFormat="1" ht="25.5" x14ac:dyDescent="0.2">
      <c r="A11" s="27">
        <v>4</v>
      </c>
      <c r="B11" s="35" t="s">
        <v>15</v>
      </c>
      <c r="C11" s="36" t="s">
        <v>16</v>
      </c>
      <c r="D11" s="36" t="s">
        <v>303</v>
      </c>
      <c r="E11" s="29">
        <v>41454982</v>
      </c>
      <c r="F11" s="28" t="s">
        <v>311</v>
      </c>
      <c r="G11" s="28" t="s">
        <v>312</v>
      </c>
      <c r="H11" s="28" t="s">
        <v>313</v>
      </c>
      <c r="I11" s="29">
        <v>4</v>
      </c>
      <c r="J11" s="30">
        <v>82</v>
      </c>
      <c r="K11" s="31"/>
      <c r="L11" s="31"/>
      <c r="M11" s="31"/>
      <c r="N11" s="32"/>
      <c r="O11" s="27"/>
      <c r="P11" s="27"/>
      <c r="Q11" s="51" t="s">
        <v>579</v>
      </c>
    </row>
    <row r="12" spans="1:17" s="33" customFormat="1" ht="25.5" x14ac:dyDescent="0.2">
      <c r="A12" s="27">
        <v>5</v>
      </c>
      <c r="B12" s="35" t="s">
        <v>15</v>
      </c>
      <c r="C12" s="36" t="s">
        <v>16</v>
      </c>
      <c r="D12" s="36" t="s">
        <v>303</v>
      </c>
      <c r="E12" s="29">
        <v>45174365</v>
      </c>
      <c r="F12" s="28" t="s">
        <v>256</v>
      </c>
      <c r="G12" s="28" t="s">
        <v>197</v>
      </c>
      <c r="H12" s="28" t="s">
        <v>314</v>
      </c>
      <c r="I12" s="29">
        <v>5</v>
      </c>
      <c r="J12" s="30">
        <v>80</v>
      </c>
      <c r="K12" s="31"/>
      <c r="L12" s="31"/>
      <c r="M12" s="31"/>
      <c r="N12" s="32"/>
      <c r="O12" s="27"/>
      <c r="P12" s="27"/>
      <c r="Q12" s="51" t="s">
        <v>579</v>
      </c>
    </row>
    <row r="13" spans="1:17" s="33" customFormat="1" ht="25.5" x14ac:dyDescent="0.2">
      <c r="A13" s="27">
        <v>6</v>
      </c>
      <c r="B13" s="35" t="s">
        <v>15</v>
      </c>
      <c r="C13" s="36" t="s">
        <v>16</v>
      </c>
      <c r="D13" s="36" t="s">
        <v>303</v>
      </c>
      <c r="E13" s="29">
        <v>40160584</v>
      </c>
      <c r="F13" s="28" t="s">
        <v>82</v>
      </c>
      <c r="G13" s="28" t="s">
        <v>66</v>
      </c>
      <c r="H13" s="28" t="s">
        <v>315</v>
      </c>
      <c r="I13" s="29">
        <v>6</v>
      </c>
      <c r="J13" s="30">
        <v>75</v>
      </c>
      <c r="K13" s="31"/>
      <c r="L13" s="31"/>
      <c r="M13" s="31"/>
      <c r="N13" s="32"/>
      <c r="O13" s="27"/>
      <c r="P13" s="27"/>
      <c r="Q13" s="51" t="s">
        <v>579</v>
      </c>
    </row>
    <row r="14" spans="1:17" s="33" customFormat="1" ht="25.5" x14ac:dyDescent="0.2">
      <c r="A14" s="27">
        <v>7</v>
      </c>
      <c r="B14" s="35" t="s">
        <v>15</v>
      </c>
      <c r="C14" s="36" t="s">
        <v>16</v>
      </c>
      <c r="D14" s="36" t="s">
        <v>303</v>
      </c>
      <c r="E14" s="29">
        <v>74728786</v>
      </c>
      <c r="F14" s="28" t="s">
        <v>36</v>
      </c>
      <c r="G14" s="28" t="s">
        <v>316</v>
      </c>
      <c r="H14" s="28" t="s">
        <v>317</v>
      </c>
      <c r="I14" s="29">
        <v>7</v>
      </c>
      <c r="J14" s="30">
        <v>75</v>
      </c>
      <c r="K14" s="31"/>
      <c r="L14" s="31"/>
      <c r="M14" s="31"/>
      <c r="N14" s="32"/>
      <c r="O14" s="27"/>
      <c r="P14" s="27"/>
      <c r="Q14" s="51" t="s">
        <v>579</v>
      </c>
    </row>
    <row r="15" spans="1:17" s="33" customFormat="1" ht="15" x14ac:dyDescent="0.2">
      <c r="A15" s="27">
        <v>8</v>
      </c>
      <c r="B15" s="35" t="s">
        <v>15</v>
      </c>
      <c r="C15" s="36" t="s">
        <v>16</v>
      </c>
      <c r="D15" s="36" t="s">
        <v>303</v>
      </c>
      <c r="E15" s="29">
        <v>45385624</v>
      </c>
      <c r="F15" s="28" t="s">
        <v>319</v>
      </c>
      <c r="G15" s="28" t="s">
        <v>286</v>
      </c>
      <c r="H15" s="28" t="s">
        <v>320</v>
      </c>
      <c r="I15" s="29">
        <v>8</v>
      </c>
      <c r="J15" s="30">
        <v>68</v>
      </c>
      <c r="K15" s="31"/>
      <c r="L15" s="31"/>
      <c r="M15" s="31">
        <v>68</v>
      </c>
      <c r="N15" s="32"/>
      <c r="O15" s="27"/>
      <c r="P15" s="27"/>
      <c r="Q15" s="51" t="s">
        <v>567</v>
      </c>
    </row>
    <row r="16" spans="1:17" s="33" customFormat="1" ht="25.5" x14ac:dyDescent="0.2">
      <c r="A16" s="27">
        <v>9</v>
      </c>
      <c r="B16" s="35" t="s">
        <v>15</v>
      </c>
      <c r="C16" s="36" t="s">
        <v>16</v>
      </c>
      <c r="D16" s="36" t="s">
        <v>303</v>
      </c>
      <c r="E16" s="29">
        <v>71990472</v>
      </c>
      <c r="F16" s="28" t="s">
        <v>76</v>
      </c>
      <c r="G16" s="28" t="s">
        <v>68</v>
      </c>
      <c r="H16" s="28" t="s">
        <v>321</v>
      </c>
      <c r="I16" s="29">
        <v>9</v>
      </c>
      <c r="J16" s="30">
        <v>67</v>
      </c>
      <c r="K16" s="31"/>
      <c r="L16" s="31"/>
      <c r="M16" s="31"/>
      <c r="N16" s="32"/>
      <c r="O16" s="27"/>
      <c r="P16" s="27"/>
      <c r="Q16" s="51" t="s">
        <v>579</v>
      </c>
    </row>
    <row r="17" spans="1:17" s="33" customFormat="1" ht="38.25" x14ac:dyDescent="0.2">
      <c r="A17" s="27">
        <v>10</v>
      </c>
      <c r="B17" s="35" t="s">
        <v>15</v>
      </c>
      <c r="C17" s="36" t="s">
        <v>16</v>
      </c>
      <c r="D17" s="36" t="s">
        <v>303</v>
      </c>
      <c r="E17" s="29">
        <v>46600755</v>
      </c>
      <c r="F17" s="28" t="s">
        <v>322</v>
      </c>
      <c r="G17" s="28" t="s">
        <v>82</v>
      </c>
      <c r="H17" s="28" t="s">
        <v>323</v>
      </c>
      <c r="I17" s="29">
        <v>10</v>
      </c>
      <c r="J17" s="30">
        <v>59</v>
      </c>
      <c r="K17" s="31"/>
      <c r="L17" s="31"/>
      <c r="M17" s="31"/>
      <c r="N17" s="32"/>
      <c r="O17" s="27"/>
      <c r="P17" s="27"/>
      <c r="Q17" s="51" t="s">
        <v>599</v>
      </c>
    </row>
    <row r="18" spans="1:17" s="33" customFormat="1" ht="25.5" x14ac:dyDescent="0.2">
      <c r="A18" s="27">
        <v>11</v>
      </c>
      <c r="B18" s="35" t="s">
        <v>15</v>
      </c>
      <c r="C18" s="36" t="s">
        <v>16</v>
      </c>
      <c r="D18" s="36" t="s">
        <v>303</v>
      </c>
      <c r="E18" s="29">
        <v>72072899</v>
      </c>
      <c r="F18" s="28" t="s">
        <v>87</v>
      </c>
      <c r="G18" s="28" t="s">
        <v>324</v>
      </c>
      <c r="H18" s="28" t="s">
        <v>325</v>
      </c>
      <c r="I18" s="29">
        <v>11</v>
      </c>
      <c r="J18" s="30">
        <v>58</v>
      </c>
      <c r="K18" s="31"/>
      <c r="L18" s="31"/>
      <c r="M18" s="31"/>
      <c r="N18" s="32"/>
      <c r="O18" s="27"/>
      <c r="P18" s="27"/>
      <c r="Q18" s="51" t="s">
        <v>579</v>
      </c>
    </row>
    <row r="19" spans="1:17" s="33" customFormat="1" ht="15" x14ac:dyDescent="0.2">
      <c r="A19" s="27">
        <v>12</v>
      </c>
      <c r="B19" s="35" t="s">
        <v>15</v>
      </c>
      <c r="C19" s="36" t="s">
        <v>16</v>
      </c>
      <c r="D19" s="36" t="s">
        <v>303</v>
      </c>
      <c r="E19" s="29">
        <v>41710602</v>
      </c>
      <c r="F19" s="28" t="s">
        <v>159</v>
      </c>
      <c r="G19" s="28" t="s">
        <v>182</v>
      </c>
      <c r="H19" s="28" t="s">
        <v>326</v>
      </c>
      <c r="I19" s="29">
        <v>12</v>
      </c>
      <c r="J19" s="30">
        <v>54</v>
      </c>
      <c r="K19" s="31"/>
      <c r="L19" s="31"/>
      <c r="M19" s="31">
        <v>54</v>
      </c>
      <c r="N19" s="32"/>
      <c r="O19" s="27"/>
      <c r="P19" s="27"/>
      <c r="Q19" s="51" t="s">
        <v>567</v>
      </c>
    </row>
    <row r="20" spans="1:17" s="33" customFormat="1" ht="25.5" x14ac:dyDescent="0.2">
      <c r="A20" s="27">
        <v>13</v>
      </c>
      <c r="B20" s="35" t="s">
        <v>15</v>
      </c>
      <c r="C20" s="36" t="s">
        <v>16</v>
      </c>
      <c r="D20" s="36" t="s">
        <v>303</v>
      </c>
      <c r="E20" s="29">
        <v>47494411</v>
      </c>
      <c r="F20" s="28" t="s">
        <v>22</v>
      </c>
      <c r="G20" s="28" t="s">
        <v>76</v>
      </c>
      <c r="H20" s="28" t="s">
        <v>327</v>
      </c>
      <c r="I20" s="29">
        <v>13</v>
      </c>
      <c r="J20" s="30">
        <v>38</v>
      </c>
      <c r="K20" s="31"/>
      <c r="L20" s="31"/>
      <c r="M20" s="31"/>
      <c r="N20" s="32"/>
      <c r="O20" s="27"/>
      <c r="P20" s="27"/>
      <c r="Q20" s="51" t="s">
        <v>579</v>
      </c>
    </row>
  </sheetData>
  <mergeCells count="19">
    <mergeCell ref="B1:N1"/>
    <mergeCell ref="B2:N2"/>
    <mergeCell ref="B3:N3"/>
    <mergeCell ref="O5:O7"/>
    <mergeCell ref="P5:P7"/>
    <mergeCell ref="Q5:Q7"/>
    <mergeCell ref="A5:A7"/>
    <mergeCell ref="H5:H7"/>
    <mergeCell ref="I5:I7"/>
    <mergeCell ref="J5:J7"/>
    <mergeCell ref="K5:L5"/>
    <mergeCell ref="M5:M7"/>
    <mergeCell ref="N5:N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opLeftCell="C10" zoomScaleNormal="100" workbookViewId="0">
      <selection activeCell="M179" sqref="M179"/>
    </sheetView>
  </sheetViews>
  <sheetFormatPr baseColWidth="10" defaultRowHeight="12.75" x14ac:dyDescent="0.2"/>
  <cols>
    <col min="1" max="1" width="7.5" style="13" customWidth="1"/>
    <col min="2" max="7" width="15.83203125" customWidth="1"/>
    <col min="8" max="8" width="24.33203125" customWidth="1"/>
    <col min="9" max="16" width="15.83203125" customWidth="1"/>
    <col min="17" max="17" width="74.6640625" style="3" customWidth="1"/>
  </cols>
  <sheetData>
    <row r="1" spans="1:17" ht="20.25" customHeight="1" x14ac:dyDescent="0.2">
      <c r="A1" s="86" t="s">
        <v>328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6.5" customHeight="1" x14ac:dyDescent="0.2">
      <c r="A2" s="88" t="s">
        <v>559</v>
      </c>
      <c r="B2" s="88" t="s">
        <v>6</v>
      </c>
      <c r="C2" s="88" t="s">
        <v>7</v>
      </c>
      <c r="D2" s="88" t="s">
        <v>8</v>
      </c>
      <c r="E2" s="88" t="s">
        <v>9</v>
      </c>
      <c r="F2" s="88" t="s">
        <v>10</v>
      </c>
      <c r="G2" s="88" t="s">
        <v>11</v>
      </c>
      <c r="H2" s="88" t="s">
        <v>12</v>
      </c>
      <c r="I2" s="88" t="s">
        <v>13</v>
      </c>
      <c r="J2" s="88" t="s">
        <v>14</v>
      </c>
      <c r="K2" s="91" t="s">
        <v>551</v>
      </c>
      <c r="L2" s="91"/>
      <c r="M2" s="84" t="s">
        <v>552</v>
      </c>
      <c r="N2" s="81" t="s">
        <v>553</v>
      </c>
      <c r="O2" s="84" t="s">
        <v>554</v>
      </c>
      <c r="P2" s="81" t="s">
        <v>555</v>
      </c>
      <c r="Q2" s="85" t="s">
        <v>556</v>
      </c>
    </row>
    <row r="3" spans="1:17" ht="30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16" t="s">
        <v>557</v>
      </c>
      <c r="L3" s="16" t="s">
        <v>558</v>
      </c>
      <c r="M3" s="84"/>
      <c r="N3" s="82"/>
      <c r="O3" s="84"/>
      <c r="P3" s="82"/>
      <c r="Q3" s="85"/>
    </row>
    <row r="4" spans="1:17" ht="12" customHeight="1" x14ac:dyDescent="0.2">
      <c r="A4" s="89"/>
      <c r="B4" s="90"/>
      <c r="C4" s="90"/>
      <c r="D4" s="90"/>
      <c r="E4" s="90"/>
      <c r="F4" s="90"/>
      <c r="G4" s="90"/>
      <c r="H4" s="90"/>
      <c r="I4" s="90"/>
      <c r="J4" s="90"/>
      <c r="K4" s="26">
        <v>0.15</v>
      </c>
      <c r="L4" s="26">
        <v>0.1</v>
      </c>
      <c r="M4" s="84"/>
      <c r="N4" s="83"/>
      <c r="O4" s="84"/>
      <c r="P4" s="83"/>
      <c r="Q4" s="85"/>
    </row>
    <row r="5" spans="1:17" s="1" customFormat="1" ht="15" customHeight="1" x14ac:dyDescent="0.2">
      <c r="A5" s="25">
        <v>1</v>
      </c>
      <c r="B5" s="24" t="s">
        <v>15</v>
      </c>
      <c r="C5" s="8" t="s">
        <v>16</v>
      </c>
      <c r="D5" s="8" t="s">
        <v>328</v>
      </c>
      <c r="E5" s="9">
        <v>80082754</v>
      </c>
      <c r="F5" s="7" t="s">
        <v>61</v>
      </c>
      <c r="G5" s="7" t="s">
        <v>221</v>
      </c>
      <c r="H5" s="7" t="s">
        <v>330</v>
      </c>
      <c r="I5" s="25">
        <v>1</v>
      </c>
      <c r="J5" s="17">
        <v>95</v>
      </c>
      <c r="K5" s="22"/>
      <c r="L5" s="22"/>
      <c r="M5" s="22"/>
      <c r="N5" s="23"/>
      <c r="O5" s="15"/>
      <c r="P5" s="15"/>
      <c r="Q5" s="38" t="s">
        <v>579</v>
      </c>
    </row>
    <row r="6" spans="1:17" s="1" customFormat="1" ht="15" customHeight="1" x14ac:dyDescent="0.2">
      <c r="A6" s="25">
        <v>2</v>
      </c>
      <c r="B6" s="24" t="s">
        <v>15</v>
      </c>
      <c r="C6" s="8" t="s">
        <v>16</v>
      </c>
      <c r="D6" s="8" t="s">
        <v>328</v>
      </c>
      <c r="E6" s="9">
        <v>40101241</v>
      </c>
      <c r="F6" s="7" t="s">
        <v>331</v>
      </c>
      <c r="G6" s="7" t="s">
        <v>43</v>
      </c>
      <c r="H6" s="7" t="s">
        <v>332</v>
      </c>
      <c r="I6" s="25">
        <v>2</v>
      </c>
      <c r="J6" s="17">
        <v>91</v>
      </c>
      <c r="K6" s="22"/>
      <c r="L6" s="22"/>
      <c r="M6" s="22"/>
      <c r="N6" s="23"/>
      <c r="O6" s="15"/>
      <c r="P6" s="15"/>
      <c r="Q6" s="38" t="s">
        <v>579</v>
      </c>
    </row>
    <row r="7" spans="1:17" s="1" customFormat="1" ht="15" customHeight="1" x14ac:dyDescent="0.2">
      <c r="A7" s="25">
        <v>3</v>
      </c>
      <c r="B7" s="24" t="s">
        <v>15</v>
      </c>
      <c r="C7" s="8" t="s">
        <v>16</v>
      </c>
      <c r="D7" s="8" t="s">
        <v>328</v>
      </c>
      <c r="E7" s="9">
        <v>41197802</v>
      </c>
      <c r="F7" s="7" t="s">
        <v>43</v>
      </c>
      <c r="G7" s="7" t="s">
        <v>89</v>
      </c>
      <c r="H7" s="7" t="s">
        <v>333</v>
      </c>
      <c r="I7" s="25">
        <v>3</v>
      </c>
      <c r="J7" s="17">
        <v>91</v>
      </c>
      <c r="K7" s="22"/>
      <c r="L7" s="22"/>
      <c r="M7" s="22">
        <v>91</v>
      </c>
      <c r="N7" s="23"/>
      <c r="O7" s="15"/>
      <c r="P7" s="15"/>
      <c r="Q7" s="38"/>
    </row>
    <row r="8" spans="1:17" s="1" customFormat="1" ht="15" customHeight="1" x14ac:dyDescent="0.2">
      <c r="A8" s="25">
        <v>4</v>
      </c>
      <c r="B8" s="24" t="s">
        <v>15</v>
      </c>
      <c r="C8" s="8" t="s">
        <v>16</v>
      </c>
      <c r="D8" s="8" t="s">
        <v>328</v>
      </c>
      <c r="E8" s="9">
        <v>22501020</v>
      </c>
      <c r="F8" s="7" t="s">
        <v>46</v>
      </c>
      <c r="G8" s="7" t="s">
        <v>43</v>
      </c>
      <c r="H8" s="7" t="s">
        <v>334</v>
      </c>
      <c r="I8" s="25">
        <v>4</v>
      </c>
      <c r="J8" s="17">
        <v>89</v>
      </c>
      <c r="K8" s="22"/>
      <c r="L8" s="22"/>
      <c r="M8" s="22">
        <v>89</v>
      </c>
      <c r="N8" s="23"/>
      <c r="O8" s="15"/>
      <c r="P8" s="15"/>
      <c r="Q8" s="38"/>
    </row>
    <row r="9" spans="1:17" s="1" customFormat="1" ht="15" customHeight="1" x14ac:dyDescent="0.2">
      <c r="A9" s="25">
        <v>5</v>
      </c>
      <c r="B9" s="24" t="s">
        <v>15</v>
      </c>
      <c r="C9" s="8" t="s">
        <v>16</v>
      </c>
      <c r="D9" s="8" t="s">
        <v>328</v>
      </c>
      <c r="E9" s="9">
        <v>31665541</v>
      </c>
      <c r="F9" s="7" t="s">
        <v>228</v>
      </c>
      <c r="G9" s="7" t="s">
        <v>19</v>
      </c>
      <c r="H9" s="7" t="s">
        <v>335</v>
      </c>
      <c r="I9" s="25">
        <v>5</v>
      </c>
      <c r="J9" s="17">
        <v>85</v>
      </c>
      <c r="K9" s="22"/>
      <c r="L9" s="22"/>
      <c r="M9" s="22"/>
      <c r="N9" s="23"/>
      <c r="O9" s="15"/>
      <c r="P9" s="15"/>
      <c r="Q9" s="38" t="s">
        <v>579</v>
      </c>
    </row>
    <row r="10" spans="1:17" s="1" customFormat="1" ht="15" customHeight="1" x14ac:dyDescent="0.2">
      <c r="A10" s="25">
        <v>6</v>
      </c>
      <c r="B10" s="24" t="s">
        <v>15</v>
      </c>
      <c r="C10" s="8" t="s">
        <v>16</v>
      </c>
      <c r="D10" s="8" t="s">
        <v>328</v>
      </c>
      <c r="E10" s="9">
        <v>71968387</v>
      </c>
      <c r="F10" s="7" t="s">
        <v>336</v>
      </c>
      <c r="G10" s="7" t="s">
        <v>337</v>
      </c>
      <c r="H10" s="7" t="s">
        <v>310</v>
      </c>
      <c r="I10" s="25">
        <v>6</v>
      </c>
      <c r="J10" s="17">
        <v>85</v>
      </c>
      <c r="K10" s="22"/>
      <c r="L10" s="22"/>
      <c r="M10" s="22"/>
      <c r="N10" s="23"/>
      <c r="O10" s="15"/>
      <c r="P10" s="15"/>
      <c r="Q10" s="38" t="s">
        <v>579</v>
      </c>
    </row>
    <row r="11" spans="1:17" s="1" customFormat="1" ht="15" customHeight="1" x14ac:dyDescent="0.2">
      <c r="A11" s="25">
        <v>7</v>
      </c>
      <c r="B11" s="24" t="s">
        <v>15</v>
      </c>
      <c r="C11" s="8" t="s">
        <v>16</v>
      </c>
      <c r="D11" s="8" t="s">
        <v>328</v>
      </c>
      <c r="E11" s="9">
        <v>31652975</v>
      </c>
      <c r="F11" s="7" t="s">
        <v>338</v>
      </c>
      <c r="G11" s="7" t="s">
        <v>244</v>
      </c>
      <c r="H11" s="7" t="s">
        <v>339</v>
      </c>
      <c r="I11" s="25">
        <v>7</v>
      </c>
      <c r="J11" s="17">
        <v>82</v>
      </c>
      <c r="K11" s="22"/>
      <c r="L11" s="22"/>
      <c r="M11" s="22"/>
      <c r="N11" s="23"/>
      <c r="O11" s="15"/>
      <c r="P11" s="15"/>
      <c r="Q11" s="38" t="s">
        <v>579</v>
      </c>
    </row>
    <row r="12" spans="1:17" s="1" customFormat="1" ht="15" customHeight="1" x14ac:dyDescent="0.2">
      <c r="A12" s="25">
        <v>8</v>
      </c>
      <c r="B12" s="24" t="s">
        <v>15</v>
      </c>
      <c r="C12" s="8" t="s">
        <v>16</v>
      </c>
      <c r="D12" s="8" t="s">
        <v>328</v>
      </c>
      <c r="E12" s="9">
        <v>72297528</v>
      </c>
      <c r="F12" s="7" t="s">
        <v>85</v>
      </c>
      <c r="G12" s="7" t="s">
        <v>27</v>
      </c>
      <c r="H12" s="7" t="s">
        <v>340</v>
      </c>
      <c r="I12" s="25">
        <v>8</v>
      </c>
      <c r="J12" s="17">
        <v>78</v>
      </c>
      <c r="K12" s="22"/>
      <c r="L12" s="22"/>
      <c r="M12" s="22"/>
      <c r="N12" s="23"/>
      <c r="O12" s="15"/>
      <c r="P12" s="15"/>
      <c r="Q12" s="38" t="s">
        <v>579</v>
      </c>
    </row>
    <row r="13" spans="1:17" s="1" customFormat="1" ht="15" customHeight="1" x14ac:dyDescent="0.2">
      <c r="A13" s="25">
        <v>9</v>
      </c>
      <c r="B13" s="24" t="s">
        <v>15</v>
      </c>
      <c r="C13" s="8" t="s">
        <v>16</v>
      </c>
      <c r="D13" s="8" t="s">
        <v>328</v>
      </c>
      <c r="E13" s="9">
        <v>45993562</v>
      </c>
      <c r="F13" s="7" t="s">
        <v>64</v>
      </c>
      <c r="G13" s="7" t="s">
        <v>29</v>
      </c>
      <c r="H13" s="7" t="s">
        <v>341</v>
      </c>
      <c r="I13" s="25">
        <v>9</v>
      </c>
      <c r="J13" s="17">
        <v>77</v>
      </c>
      <c r="K13" s="22"/>
      <c r="L13" s="22"/>
      <c r="M13" s="22">
        <v>77</v>
      </c>
      <c r="N13" s="23"/>
      <c r="O13" s="15"/>
      <c r="P13" s="15"/>
      <c r="Q13" s="38"/>
    </row>
    <row r="14" spans="1:17" s="1" customFormat="1" ht="15" customHeight="1" x14ac:dyDescent="0.2">
      <c r="A14" s="25">
        <v>10</v>
      </c>
      <c r="B14" s="24" t="s">
        <v>15</v>
      </c>
      <c r="C14" s="8" t="s">
        <v>16</v>
      </c>
      <c r="D14" s="8" t="s">
        <v>328</v>
      </c>
      <c r="E14" s="10">
        <v>8151990</v>
      </c>
      <c r="F14" s="7" t="s">
        <v>342</v>
      </c>
      <c r="G14" s="7" t="s">
        <v>343</v>
      </c>
      <c r="H14" s="7" t="s">
        <v>311</v>
      </c>
      <c r="I14" s="25">
        <v>10</v>
      </c>
      <c r="J14" s="17">
        <v>77</v>
      </c>
      <c r="K14" s="22"/>
      <c r="L14" s="22"/>
      <c r="M14" s="22"/>
      <c r="N14" s="23"/>
      <c r="O14" s="15"/>
      <c r="P14" s="15"/>
      <c r="Q14" s="38" t="s">
        <v>579</v>
      </c>
    </row>
    <row r="15" spans="1:17" ht="20.25" customHeight="1" x14ac:dyDescent="0.2">
      <c r="A15" s="86" t="s">
        <v>344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7" ht="16.5" customHeight="1" x14ac:dyDescent="0.2">
      <c r="A16" s="88" t="s">
        <v>559</v>
      </c>
      <c r="B16" s="88" t="s">
        <v>6</v>
      </c>
      <c r="C16" s="88" t="s">
        <v>7</v>
      </c>
      <c r="D16" s="88" t="s">
        <v>8</v>
      </c>
      <c r="E16" s="88" t="s">
        <v>9</v>
      </c>
      <c r="F16" s="88" t="s">
        <v>10</v>
      </c>
      <c r="G16" s="88" t="s">
        <v>11</v>
      </c>
      <c r="H16" s="88" t="s">
        <v>12</v>
      </c>
      <c r="I16" s="88" t="s">
        <v>13</v>
      </c>
      <c r="J16" s="88" t="s">
        <v>14</v>
      </c>
      <c r="K16" s="91" t="s">
        <v>551</v>
      </c>
      <c r="L16" s="91"/>
      <c r="M16" s="84" t="s">
        <v>552</v>
      </c>
      <c r="N16" s="81" t="s">
        <v>553</v>
      </c>
      <c r="O16" s="84" t="s">
        <v>554</v>
      </c>
      <c r="P16" s="81" t="s">
        <v>555</v>
      </c>
      <c r="Q16" s="85" t="s">
        <v>556</v>
      </c>
    </row>
    <row r="17" spans="1:17" ht="30" customHeight="1" x14ac:dyDescent="0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16" t="s">
        <v>557</v>
      </c>
      <c r="L17" s="16" t="s">
        <v>558</v>
      </c>
      <c r="M17" s="84"/>
      <c r="N17" s="82"/>
      <c r="O17" s="84"/>
      <c r="P17" s="82"/>
      <c r="Q17" s="85"/>
    </row>
    <row r="18" spans="1:17" ht="12" customHeight="1" x14ac:dyDescent="0.2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26">
        <v>0.15</v>
      </c>
      <c r="L18" s="26">
        <v>0.1</v>
      </c>
      <c r="M18" s="84"/>
      <c r="N18" s="83"/>
      <c r="O18" s="84"/>
      <c r="P18" s="83"/>
      <c r="Q18" s="85"/>
    </row>
    <row r="19" spans="1:17" s="1" customFormat="1" ht="15" customHeight="1" x14ac:dyDescent="0.2">
      <c r="A19" s="25">
        <v>1</v>
      </c>
      <c r="B19" s="24" t="s">
        <v>15</v>
      </c>
      <c r="C19" s="8" t="s">
        <v>16</v>
      </c>
      <c r="D19" s="8" t="s">
        <v>344</v>
      </c>
      <c r="E19" s="9">
        <v>70678702</v>
      </c>
      <c r="F19" s="7" t="s">
        <v>117</v>
      </c>
      <c r="G19" s="7" t="s">
        <v>342</v>
      </c>
      <c r="H19" s="7" t="s">
        <v>345</v>
      </c>
      <c r="I19" s="25">
        <v>1</v>
      </c>
      <c r="J19" s="17">
        <v>143</v>
      </c>
      <c r="K19" s="22"/>
      <c r="L19" s="22"/>
      <c r="M19" s="22"/>
      <c r="N19" s="23"/>
      <c r="O19" s="15"/>
      <c r="P19" s="15"/>
      <c r="Q19" s="38" t="s">
        <v>579</v>
      </c>
    </row>
    <row r="20" spans="1:17" s="1" customFormat="1" ht="15" customHeight="1" x14ac:dyDescent="0.2">
      <c r="A20" s="25">
        <v>2</v>
      </c>
      <c r="B20" s="24" t="s">
        <v>15</v>
      </c>
      <c r="C20" s="8" t="s">
        <v>16</v>
      </c>
      <c r="D20" s="8" t="s">
        <v>344</v>
      </c>
      <c r="E20" s="9">
        <v>46121887</v>
      </c>
      <c r="F20" s="7" t="s">
        <v>178</v>
      </c>
      <c r="G20" s="7" t="s">
        <v>18</v>
      </c>
      <c r="H20" s="7" t="s">
        <v>346</v>
      </c>
      <c r="I20" s="25">
        <v>2</v>
      </c>
      <c r="J20" s="17">
        <v>101</v>
      </c>
      <c r="K20" s="22"/>
      <c r="L20" s="22"/>
      <c r="M20" s="22"/>
      <c r="N20" s="23"/>
      <c r="O20" s="15"/>
      <c r="P20" s="15"/>
      <c r="Q20" s="38" t="s">
        <v>579</v>
      </c>
    </row>
    <row r="21" spans="1:17" s="1" customFormat="1" ht="15" customHeight="1" x14ac:dyDescent="0.2">
      <c r="A21" s="25">
        <v>3</v>
      </c>
      <c r="B21" s="24" t="s">
        <v>15</v>
      </c>
      <c r="C21" s="8" t="s">
        <v>16</v>
      </c>
      <c r="D21" s="8" t="s">
        <v>344</v>
      </c>
      <c r="E21" s="9">
        <v>71015932</v>
      </c>
      <c r="F21" s="7" t="s">
        <v>59</v>
      </c>
      <c r="G21" s="7" t="s">
        <v>54</v>
      </c>
      <c r="H21" s="7" t="s">
        <v>347</v>
      </c>
      <c r="I21" s="25">
        <v>3</v>
      </c>
      <c r="J21" s="17">
        <v>99</v>
      </c>
      <c r="K21" s="22"/>
      <c r="L21" s="22"/>
      <c r="M21" s="22"/>
      <c r="N21" s="23"/>
      <c r="O21" s="15"/>
      <c r="P21" s="15"/>
      <c r="Q21" s="38" t="s">
        <v>579</v>
      </c>
    </row>
    <row r="22" spans="1:17" s="1" customFormat="1" ht="15" customHeight="1" x14ac:dyDescent="0.2">
      <c r="A22" s="25">
        <v>4</v>
      </c>
      <c r="B22" s="24" t="s">
        <v>15</v>
      </c>
      <c r="C22" s="8" t="s">
        <v>16</v>
      </c>
      <c r="D22" s="8" t="s">
        <v>344</v>
      </c>
      <c r="E22" s="9">
        <v>71403520</v>
      </c>
      <c r="F22" s="7" t="s">
        <v>133</v>
      </c>
      <c r="G22" s="7" t="s">
        <v>174</v>
      </c>
      <c r="H22" s="7" t="s">
        <v>348</v>
      </c>
      <c r="I22" s="25">
        <v>4</v>
      </c>
      <c r="J22" s="17">
        <v>96</v>
      </c>
      <c r="K22" s="22"/>
      <c r="L22" s="22"/>
      <c r="M22" s="22"/>
      <c r="N22" s="23"/>
      <c r="O22" s="15"/>
      <c r="P22" s="15"/>
      <c r="Q22" s="38" t="s">
        <v>579</v>
      </c>
    </row>
    <row r="23" spans="1:17" s="1" customFormat="1" ht="15" customHeight="1" x14ac:dyDescent="0.2">
      <c r="A23" s="25">
        <v>5</v>
      </c>
      <c r="B23" s="24" t="s">
        <v>15</v>
      </c>
      <c r="C23" s="8" t="s">
        <v>16</v>
      </c>
      <c r="D23" s="8" t="s">
        <v>344</v>
      </c>
      <c r="E23" s="9">
        <v>71392325</v>
      </c>
      <c r="F23" s="7" t="s">
        <v>349</v>
      </c>
      <c r="G23" s="7" t="s">
        <v>22</v>
      </c>
      <c r="H23" s="7" t="s">
        <v>350</v>
      </c>
      <c r="I23" s="25">
        <v>5</v>
      </c>
      <c r="J23" s="17">
        <v>95</v>
      </c>
      <c r="K23" s="22"/>
      <c r="L23" s="22"/>
      <c r="M23" s="22"/>
      <c r="N23" s="23"/>
      <c r="O23" s="15"/>
      <c r="P23" s="15"/>
      <c r="Q23" s="38" t="s">
        <v>579</v>
      </c>
    </row>
    <row r="24" spans="1:17" s="1" customFormat="1" ht="15" customHeight="1" x14ac:dyDescent="0.2">
      <c r="A24" s="25">
        <v>6</v>
      </c>
      <c r="B24" s="24" t="s">
        <v>15</v>
      </c>
      <c r="C24" s="8" t="s">
        <v>16</v>
      </c>
      <c r="D24" s="8" t="s">
        <v>344</v>
      </c>
      <c r="E24" s="9">
        <v>10549376</v>
      </c>
      <c r="F24" s="7" t="s">
        <v>286</v>
      </c>
      <c r="G24" s="7" t="s">
        <v>351</v>
      </c>
      <c r="H24" s="7" t="s">
        <v>352</v>
      </c>
      <c r="I24" s="25">
        <v>6</v>
      </c>
      <c r="J24" s="17">
        <v>92</v>
      </c>
      <c r="K24" s="22"/>
      <c r="L24" s="22"/>
      <c r="M24" s="22">
        <v>92</v>
      </c>
      <c r="N24" s="23"/>
      <c r="O24" s="15"/>
      <c r="P24" s="15"/>
      <c r="Q24" s="38"/>
    </row>
    <row r="25" spans="1:17" s="1" customFormat="1" ht="15" customHeight="1" x14ac:dyDescent="0.2">
      <c r="A25" s="25">
        <v>7</v>
      </c>
      <c r="B25" s="24" t="s">
        <v>15</v>
      </c>
      <c r="C25" s="8" t="s">
        <v>16</v>
      </c>
      <c r="D25" s="8" t="s">
        <v>344</v>
      </c>
      <c r="E25" s="9">
        <v>46695601</v>
      </c>
      <c r="F25" s="7" t="s">
        <v>353</v>
      </c>
      <c r="G25" s="7" t="s">
        <v>354</v>
      </c>
      <c r="H25" s="7" t="s">
        <v>355</v>
      </c>
      <c r="I25" s="25">
        <v>7</v>
      </c>
      <c r="J25" s="17">
        <v>91</v>
      </c>
      <c r="K25" s="22"/>
      <c r="L25" s="22"/>
      <c r="M25" s="22">
        <v>91</v>
      </c>
      <c r="N25" s="23"/>
      <c r="O25" s="15"/>
      <c r="P25" s="15"/>
      <c r="Q25" s="38"/>
    </row>
    <row r="26" spans="1:17" s="1" customFormat="1" ht="15" customHeight="1" x14ac:dyDescent="0.2">
      <c r="A26" s="25">
        <v>8</v>
      </c>
      <c r="B26" s="24" t="s">
        <v>15</v>
      </c>
      <c r="C26" s="8" t="s">
        <v>16</v>
      </c>
      <c r="D26" s="8" t="s">
        <v>344</v>
      </c>
      <c r="E26" s="9">
        <v>41475842</v>
      </c>
      <c r="F26" s="7" t="s">
        <v>141</v>
      </c>
      <c r="G26" s="7" t="s">
        <v>82</v>
      </c>
      <c r="H26" s="7" t="s">
        <v>356</v>
      </c>
      <c r="I26" s="25">
        <v>8</v>
      </c>
      <c r="J26" s="17">
        <v>83</v>
      </c>
      <c r="K26" s="22"/>
      <c r="L26" s="22"/>
      <c r="M26" s="22">
        <v>83</v>
      </c>
      <c r="N26" s="23"/>
      <c r="O26" s="15"/>
      <c r="P26" s="15"/>
      <c r="Q26" s="38"/>
    </row>
    <row r="27" spans="1:17" s="1" customFormat="1" ht="15" customHeight="1" x14ac:dyDescent="0.2">
      <c r="A27" s="25">
        <v>9</v>
      </c>
      <c r="B27" s="24" t="s">
        <v>15</v>
      </c>
      <c r="C27" s="8" t="s">
        <v>16</v>
      </c>
      <c r="D27" s="8" t="s">
        <v>344</v>
      </c>
      <c r="E27" s="9">
        <v>47456647</v>
      </c>
      <c r="F27" s="7" t="s">
        <v>85</v>
      </c>
      <c r="G27" s="7" t="s">
        <v>133</v>
      </c>
      <c r="H27" s="7" t="s">
        <v>357</v>
      </c>
      <c r="I27" s="25">
        <v>9</v>
      </c>
      <c r="J27" s="17">
        <v>79</v>
      </c>
      <c r="K27" s="22"/>
      <c r="L27" s="22"/>
      <c r="M27" s="22"/>
      <c r="N27" s="23"/>
      <c r="O27" s="15"/>
      <c r="P27" s="15"/>
      <c r="Q27" s="38" t="s">
        <v>579</v>
      </c>
    </row>
    <row r="28" spans="1:17" s="1" customFormat="1" ht="15" customHeight="1" x14ac:dyDescent="0.2">
      <c r="A28" s="25">
        <v>10</v>
      </c>
      <c r="B28" s="24" t="s">
        <v>15</v>
      </c>
      <c r="C28" s="8" t="s">
        <v>16</v>
      </c>
      <c r="D28" s="8" t="s">
        <v>344</v>
      </c>
      <c r="E28" s="9">
        <v>31674403</v>
      </c>
      <c r="F28" s="7" t="s">
        <v>358</v>
      </c>
      <c r="G28" s="7" t="s">
        <v>173</v>
      </c>
      <c r="H28" s="7" t="s">
        <v>359</v>
      </c>
      <c r="I28" s="25">
        <v>10</v>
      </c>
      <c r="J28" s="17">
        <v>71</v>
      </c>
      <c r="K28" s="22">
        <f>+J28*K18</f>
        <v>10.65</v>
      </c>
      <c r="L28" s="22"/>
      <c r="M28" s="22">
        <f>+J28+K28</f>
        <v>81.650000000000006</v>
      </c>
      <c r="N28" s="23"/>
      <c r="O28" s="15"/>
      <c r="P28" s="15"/>
      <c r="Q28" s="38" t="s">
        <v>588</v>
      </c>
    </row>
    <row r="29" spans="1:17" s="1" customFormat="1" ht="15" customHeight="1" x14ac:dyDescent="0.2">
      <c r="A29" s="25">
        <v>11</v>
      </c>
      <c r="B29" s="24" t="s">
        <v>15</v>
      </c>
      <c r="C29" s="8" t="s">
        <v>16</v>
      </c>
      <c r="D29" s="8" t="s">
        <v>344</v>
      </c>
      <c r="E29" s="9">
        <v>32305007</v>
      </c>
      <c r="F29" s="7" t="s">
        <v>36</v>
      </c>
      <c r="G29" s="7" t="s">
        <v>43</v>
      </c>
      <c r="H29" s="7" t="s">
        <v>361</v>
      </c>
      <c r="I29" s="25">
        <v>11</v>
      </c>
      <c r="J29" s="17">
        <v>68</v>
      </c>
      <c r="K29" s="22"/>
      <c r="L29" s="22"/>
      <c r="M29" s="22">
        <v>68</v>
      </c>
      <c r="N29" s="23"/>
      <c r="O29" s="15"/>
      <c r="P29" s="15"/>
      <c r="Q29" s="38"/>
    </row>
    <row r="30" spans="1:17" s="1" customFormat="1" ht="15" x14ac:dyDescent="0.2">
      <c r="A30" s="25">
        <v>12</v>
      </c>
      <c r="B30" s="24" t="s">
        <v>15</v>
      </c>
      <c r="C30" s="8" t="s">
        <v>16</v>
      </c>
      <c r="D30" s="8" t="s">
        <v>344</v>
      </c>
      <c r="E30" s="9">
        <v>46678825</v>
      </c>
      <c r="F30" s="7" t="s">
        <v>172</v>
      </c>
      <c r="G30" s="7" t="s">
        <v>66</v>
      </c>
      <c r="H30" s="7" t="s">
        <v>44</v>
      </c>
      <c r="I30" s="25">
        <v>12</v>
      </c>
      <c r="J30" s="17">
        <v>68</v>
      </c>
      <c r="K30" s="22"/>
      <c r="L30" s="22"/>
      <c r="M30" s="22"/>
      <c r="N30" s="23"/>
      <c r="O30" s="15"/>
      <c r="P30" s="15"/>
      <c r="Q30" s="38" t="s">
        <v>579</v>
      </c>
    </row>
    <row r="31" spans="1:17" s="1" customFormat="1" ht="15" customHeight="1" x14ac:dyDescent="0.2">
      <c r="A31" s="25">
        <v>13</v>
      </c>
      <c r="B31" s="24" t="s">
        <v>15</v>
      </c>
      <c r="C31" s="8" t="s">
        <v>16</v>
      </c>
      <c r="D31" s="8" t="s">
        <v>344</v>
      </c>
      <c r="E31" s="9">
        <v>48747122</v>
      </c>
      <c r="F31" s="7" t="s">
        <v>362</v>
      </c>
      <c r="G31" s="7" t="s">
        <v>329</v>
      </c>
      <c r="H31" s="7" t="s">
        <v>363</v>
      </c>
      <c r="I31" s="25">
        <v>13</v>
      </c>
      <c r="J31" s="17">
        <v>67</v>
      </c>
      <c r="K31" s="22"/>
      <c r="L31" s="22"/>
      <c r="M31" s="22">
        <v>67</v>
      </c>
      <c r="N31" s="23"/>
      <c r="O31" s="15"/>
      <c r="P31" s="15"/>
      <c r="Q31" s="38"/>
    </row>
    <row r="32" spans="1:17" s="1" customFormat="1" ht="15" customHeight="1" x14ac:dyDescent="0.2">
      <c r="A32" s="25">
        <v>14</v>
      </c>
      <c r="B32" s="24" t="s">
        <v>15</v>
      </c>
      <c r="C32" s="8" t="s">
        <v>16</v>
      </c>
      <c r="D32" s="8" t="s">
        <v>344</v>
      </c>
      <c r="E32" s="9">
        <v>32614806</v>
      </c>
      <c r="F32" s="7" t="s">
        <v>77</v>
      </c>
      <c r="G32" s="7" t="s">
        <v>364</v>
      </c>
      <c r="H32" s="7" t="s">
        <v>365</v>
      </c>
      <c r="I32" s="25">
        <v>14</v>
      </c>
      <c r="J32" s="17">
        <v>63</v>
      </c>
      <c r="K32" s="22"/>
      <c r="L32" s="22"/>
      <c r="M32" s="22">
        <v>63</v>
      </c>
      <c r="N32" s="23"/>
      <c r="O32" s="15"/>
      <c r="P32" s="15"/>
      <c r="Q32" s="38"/>
    </row>
    <row r="33" spans="1:17" s="1" customFormat="1" ht="15" customHeight="1" x14ac:dyDescent="0.2">
      <c r="A33" s="25">
        <v>15</v>
      </c>
      <c r="B33" s="24" t="s">
        <v>15</v>
      </c>
      <c r="C33" s="8" t="s">
        <v>16</v>
      </c>
      <c r="D33" s="8" t="s">
        <v>344</v>
      </c>
      <c r="E33" s="9">
        <v>77209936</v>
      </c>
      <c r="F33" s="7" t="s">
        <v>136</v>
      </c>
      <c r="G33" s="7" t="s">
        <v>45</v>
      </c>
      <c r="H33" s="7" t="s">
        <v>366</v>
      </c>
      <c r="I33" s="25">
        <v>15</v>
      </c>
      <c r="J33" s="17">
        <v>52</v>
      </c>
      <c r="K33" s="22"/>
      <c r="L33" s="22"/>
      <c r="M33" s="22">
        <v>52</v>
      </c>
      <c r="N33" s="23"/>
      <c r="O33" s="15"/>
      <c r="P33" s="15"/>
      <c r="Q33" s="38"/>
    </row>
    <row r="34" spans="1:17" ht="20.25" customHeight="1" x14ac:dyDescent="0.2">
      <c r="A34" s="86" t="s">
        <v>367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ht="16.5" customHeight="1" x14ac:dyDescent="0.2">
      <c r="A35" s="88" t="s">
        <v>559</v>
      </c>
      <c r="B35" s="88" t="s">
        <v>6</v>
      </c>
      <c r="C35" s="88" t="s">
        <v>7</v>
      </c>
      <c r="D35" s="88" t="s">
        <v>8</v>
      </c>
      <c r="E35" s="88" t="s">
        <v>9</v>
      </c>
      <c r="F35" s="88" t="s">
        <v>10</v>
      </c>
      <c r="G35" s="88" t="s">
        <v>11</v>
      </c>
      <c r="H35" s="88" t="s">
        <v>12</v>
      </c>
      <c r="I35" s="88" t="s">
        <v>13</v>
      </c>
      <c r="J35" s="88" t="s">
        <v>14</v>
      </c>
      <c r="K35" s="91" t="s">
        <v>551</v>
      </c>
      <c r="L35" s="91"/>
      <c r="M35" s="84" t="s">
        <v>552</v>
      </c>
      <c r="N35" s="81" t="s">
        <v>553</v>
      </c>
      <c r="O35" s="84" t="s">
        <v>554</v>
      </c>
      <c r="P35" s="81" t="s">
        <v>555</v>
      </c>
      <c r="Q35" s="85" t="s">
        <v>556</v>
      </c>
    </row>
    <row r="36" spans="1:17" ht="30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16" t="s">
        <v>557</v>
      </c>
      <c r="L36" s="16" t="s">
        <v>558</v>
      </c>
      <c r="M36" s="84"/>
      <c r="N36" s="82"/>
      <c r="O36" s="84"/>
      <c r="P36" s="82"/>
      <c r="Q36" s="85"/>
    </row>
    <row r="37" spans="1:17" ht="12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26">
        <v>0.15</v>
      </c>
      <c r="L37" s="26">
        <v>0.1</v>
      </c>
      <c r="M37" s="84"/>
      <c r="N37" s="83"/>
      <c r="O37" s="84"/>
      <c r="P37" s="83"/>
      <c r="Q37" s="85"/>
    </row>
    <row r="38" spans="1:17" s="1" customFormat="1" ht="15" customHeight="1" x14ac:dyDescent="0.2">
      <c r="A38" s="25">
        <v>1</v>
      </c>
      <c r="B38" s="24" t="s">
        <v>15</v>
      </c>
      <c r="C38" s="8" t="s">
        <v>16</v>
      </c>
      <c r="D38" s="8" t="s">
        <v>367</v>
      </c>
      <c r="E38" s="9">
        <v>40643437</v>
      </c>
      <c r="F38" s="7" t="s">
        <v>68</v>
      </c>
      <c r="G38" s="7" t="s">
        <v>368</v>
      </c>
      <c r="H38" s="7" t="s">
        <v>369</v>
      </c>
      <c r="I38" s="25">
        <v>1</v>
      </c>
      <c r="J38" s="17">
        <v>120</v>
      </c>
      <c r="K38" s="22"/>
      <c r="L38" s="22"/>
      <c r="M38" s="22"/>
      <c r="N38" s="23"/>
      <c r="O38" s="25"/>
      <c r="P38" s="25"/>
      <c r="Q38" s="38" t="s">
        <v>579</v>
      </c>
    </row>
    <row r="39" spans="1:17" s="1" customFormat="1" ht="15" customHeight="1" x14ac:dyDescent="0.2">
      <c r="A39" s="25">
        <v>3</v>
      </c>
      <c r="B39" s="24" t="s">
        <v>15</v>
      </c>
      <c r="C39" s="8" t="s">
        <v>16</v>
      </c>
      <c r="D39" s="8" t="s">
        <v>367</v>
      </c>
      <c r="E39" s="9">
        <v>80612172</v>
      </c>
      <c r="F39" s="7" t="s">
        <v>45</v>
      </c>
      <c r="G39" s="7" t="s">
        <v>173</v>
      </c>
      <c r="H39" s="7" t="s">
        <v>371</v>
      </c>
      <c r="I39" s="25">
        <v>2</v>
      </c>
      <c r="J39" s="17">
        <v>94</v>
      </c>
      <c r="K39" s="22">
        <f>+J39*$K$37</f>
        <v>14.1</v>
      </c>
      <c r="L39" s="22"/>
      <c r="M39" s="22">
        <f>+J39+K39</f>
        <v>108.1</v>
      </c>
      <c r="N39" s="23"/>
      <c r="O39" s="25" t="s">
        <v>563</v>
      </c>
      <c r="P39" s="25" t="s">
        <v>564</v>
      </c>
      <c r="Q39" s="38" t="s">
        <v>588</v>
      </c>
    </row>
    <row r="40" spans="1:17" s="1" customFormat="1" ht="15" customHeight="1" x14ac:dyDescent="0.2">
      <c r="A40" s="25">
        <v>2</v>
      </c>
      <c r="B40" s="24" t="s">
        <v>15</v>
      </c>
      <c r="C40" s="8" t="s">
        <v>16</v>
      </c>
      <c r="D40" s="8" t="s">
        <v>367</v>
      </c>
      <c r="E40" s="9">
        <v>32284638</v>
      </c>
      <c r="F40" s="7" t="s">
        <v>73</v>
      </c>
      <c r="G40" s="7" t="s">
        <v>126</v>
      </c>
      <c r="H40" s="7" t="s">
        <v>370</v>
      </c>
      <c r="I40" s="25">
        <v>3</v>
      </c>
      <c r="J40" s="17">
        <v>102</v>
      </c>
      <c r="K40" s="22"/>
      <c r="L40" s="22"/>
      <c r="M40" s="22">
        <v>102</v>
      </c>
      <c r="N40" s="23"/>
      <c r="O40" s="25" t="s">
        <v>561</v>
      </c>
      <c r="P40" s="25" t="s">
        <v>562</v>
      </c>
      <c r="Q40" s="38"/>
    </row>
    <row r="41" spans="1:17" s="1" customFormat="1" ht="15" customHeight="1" x14ac:dyDescent="0.2">
      <c r="A41" s="25">
        <v>4</v>
      </c>
      <c r="B41" s="24" t="s">
        <v>15</v>
      </c>
      <c r="C41" s="8" t="s">
        <v>16</v>
      </c>
      <c r="D41" s="8" t="s">
        <v>367</v>
      </c>
      <c r="E41" s="9">
        <v>33344848</v>
      </c>
      <c r="F41" s="7" t="s">
        <v>372</v>
      </c>
      <c r="G41" s="7" t="s">
        <v>373</v>
      </c>
      <c r="H41" s="7" t="s">
        <v>374</v>
      </c>
      <c r="I41" s="25">
        <v>4</v>
      </c>
      <c r="J41" s="17">
        <v>84</v>
      </c>
      <c r="K41" s="22"/>
      <c r="L41" s="22"/>
      <c r="M41" s="22">
        <v>84</v>
      </c>
      <c r="N41" s="23"/>
      <c r="O41" s="25" t="s">
        <v>562</v>
      </c>
      <c r="P41" s="25" t="s">
        <v>564</v>
      </c>
      <c r="Q41" s="38"/>
    </row>
    <row r="42" spans="1:17" s="1" customFormat="1" ht="15" customHeight="1" x14ac:dyDescent="0.2">
      <c r="A42" s="25">
        <v>5</v>
      </c>
      <c r="B42" s="24" t="s">
        <v>15</v>
      </c>
      <c r="C42" s="8" t="s">
        <v>16</v>
      </c>
      <c r="D42" s="8" t="s">
        <v>367</v>
      </c>
      <c r="E42" s="9">
        <v>23091905</v>
      </c>
      <c r="F42" s="7" t="s">
        <v>133</v>
      </c>
      <c r="G42" s="7" t="s">
        <v>122</v>
      </c>
      <c r="H42" s="7" t="s">
        <v>375</v>
      </c>
      <c r="I42" s="25">
        <v>5</v>
      </c>
      <c r="J42" s="17">
        <v>83</v>
      </c>
      <c r="K42" s="22"/>
      <c r="L42" s="22"/>
      <c r="M42" s="22">
        <v>83</v>
      </c>
      <c r="N42" s="23"/>
      <c r="O42" s="25" t="s">
        <v>562</v>
      </c>
      <c r="P42" s="25" t="s">
        <v>564</v>
      </c>
      <c r="Q42" s="38"/>
    </row>
    <row r="43" spans="1:17" s="1" customFormat="1" ht="15" customHeight="1" x14ac:dyDescent="0.2">
      <c r="A43" s="25">
        <v>6</v>
      </c>
      <c r="B43" s="24" t="s">
        <v>15</v>
      </c>
      <c r="C43" s="8" t="s">
        <v>16</v>
      </c>
      <c r="D43" s="8" t="s">
        <v>367</v>
      </c>
      <c r="E43" s="9">
        <v>23098073</v>
      </c>
      <c r="F43" s="7" t="s">
        <v>176</v>
      </c>
      <c r="G43" s="7" t="s">
        <v>122</v>
      </c>
      <c r="H43" s="7" t="s">
        <v>376</v>
      </c>
      <c r="I43" s="25">
        <v>6</v>
      </c>
      <c r="J43" s="17">
        <v>81</v>
      </c>
      <c r="K43" s="22"/>
      <c r="L43" s="22"/>
      <c r="M43" s="22">
        <v>81</v>
      </c>
      <c r="N43" s="23"/>
      <c r="O43" s="25" t="s">
        <v>585</v>
      </c>
      <c r="P43" s="25" t="s">
        <v>585</v>
      </c>
      <c r="Q43" s="38" t="s">
        <v>593</v>
      </c>
    </row>
    <row r="44" spans="1:17" s="1" customFormat="1" ht="15" customHeight="1" x14ac:dyDescent="0.2">
      <c r="A44" s="25">
        <v>7</v>
      </c>
      <c r="B44" s="24" t="s">
        <v>15</v>
      </c>
      <c r="C44" s="8" t="s">
        <v>16</v>
      </c>
      <c r="D44" s="8" t="s">
        <v>367</v>
      </c>
      <c r="E44" s="9">
        <v>45195373</v>
      </c>
      <c r="F44" s="7" t="s">
        <v>377</v>
      </c>
      <c r="G44" s="7" t="s">
        <v>378</v>
      </c>
      <c r="H44" s="7" t="s">
        <v>379</v>
      </c>
      <c r="I44" s="25">
        <v>7</v>
      </c>
      <c r="J44" s="17">
        <v>79</v>
      </c>
      <c r="K44" s="22"/>
      <c r="L44" s="22"/>
      <c r="M44" s="22"/>
      <c r="N44" s="23"/>
      <c r="O44" s="25"/>
      <c r="P44" s="25"/>
      <c r="Q44" s="38" t="s">
        <v>579</v>
      </c>
    </row>
    <row r="45" spans="1:17" s="1" customFormat="1" ht="15" customHeight="1" x14ac:dyDescent="0.2">
      <c r="A45" s="25">
        <v>8</v>
      </c>
      <c r="B45" s="24" t="s">
        <v>15</v>
      </c>
      <c r="C45" s="8" t="s">
        <v>16</v>
      </c>
      <c r="D45" s="8" t="s">
        <v>367</v>
      </c>
      <c r="E45" s="9">
        <v>45289258</v>
      </c>
      <c r="F45" s="7" t="s">
        <v>380</v>
      </c>
      <c r="G45" s="7" t="s">
        <v>157</v>
      </c>
      <c r="H45" s="7" t="s">
        <v>381</v>
      </c>
      <c r="I45" s="25">
        <v>8</v>
      </c>
      <c r="J45" s="17">
        <v>76</v>
      </c>
      <c r="K45" s="22"/>
      <c r="L45" s="22"/>
      <c r="M45" s="22"/>
      <c r="N45" s="23"/>
      <c r="O45" s="25"/>
      <c r="P45" s="25"/>
      <c r="Q45" s="38" t="s">
        <v>579</v>
      </c>
    </row>
    <row r="46" spans="1:17" s="1" customFormat="1" ht="15" customHeight="1" x14ac:dyDescent="0.2">
      <c r="A46" s="25">
        <v>9</v>
      </c>
      <c r="B46" s="24" t="s">
        <v>15</v>
      </c>
      <c r="C46" s="8" t="s">
        <v>16</v>
      </c>
      <c r="D46" s="8" t="s">
        <v>367</v>
      </c>
      <c r="E46" s="9">
        <v>31827693</v>
      </c>
      <c r="F46" s="7" t="s">
        <v>382</v>
      </c>
      <c r="G46" s="7" t="s">
        <v>48</v>
      </c>
      <c r="H46" s="7" t="s">
        <v>383</v>
      </c>
      <c r="I46" s="25">
        <v>9</v>
      </c>
      <c r="J46" s="17">
        <v>73</v>
      </c>
      <c r="K46" s="22"/>
      <c r="L46" s="22"/>
      <c r="M46" s="22">
        <v>73</v>
      </c>
      <c r="N46" s="23"/>
      <c r="O46" s="25" t="s">
        <v>562</v>
      </c>
      <c r="P46" s="25" t="s">
        <v>562</v>
      </c>
      <c r="Q46" s="38"/>
    </row>
    <row r="47" spans="1:17" s="1" customFormat="1" ht="15" customHeight="1" x14ac:dyDescent="0.2">
      <c r="A47" s="25">
        <v>10</v>
      </c>
      <c r="B47" s="24" t="s">
        <v>15</v>
      </c>
      <c r="C47" s="8" t="s">
        <v>16</v>
      </c>
      <c r="D47" s="8" t="s">
        <v>367</v>
      </c>
      <c r="E47" s="9">
        <v>45966482</v>
      </c>
      <c r="F47" s="7" t="s">
        <v>45</v>
      </c>
      <c r="G47" s="7" t="s">
        <v>43</v>
      </c>
      <c r="H47" s="7" t="s">
        <v>384</v>
      </c>
      <c r="I47" s="25">
        <v>10</v>
      </c>
      <c r="J47" s="17">
        <v>71</v>
      </c>
      <c r="K47" s="22"/>
      <c r="L47" s="22"/>
      <c r="M47" s="22"/>
      <c r="N47" s="23"/>
      <c r="O47" s="25"/>
      <c r="P47" s="25"/>
      <c r="Q47" s="38" t="s">
        <v>579</v>
      </c>
    </row>
    <row r="48" spans="1:17" s="1" customFormat="1" ht="15" customHeight="1" x14ac:dyDescent="0.2">
      <c r="A48" s="25">
        <v>11</v>
      </c>
      <c r="B48" s="24" t="s">
        <v>15</v>
      </c>
      <c r="C48" s="8" t="s">
        <v>16</v>
      </c>
      <c r="D48" s="8" t="s">
        <v>367</v>
      </c>
      <c r="E48" s="9">
        <v>32303411</v>
      </c>
      <c r="F48" s="7" t="s">
        <v>129</v>
      </c>
      <c r="G48" s="7" t="s">
        <v>386</v>
      </c>
      <c r="H48" s="7" t="s">
        <v>387</v>
      </c>
      <c r="I48" s="25">
        <v>11</v>
      </c>
      <c r="J48" s="17">
        <v>68</v>
      </c>
      <c r="K48" s="22"/>
      <c r="L48" s="22"/>
      <c r="M48" s="22">
        <v>68</v>
      </c>
      <c r="N48" s="23"/>
      <c r="O48" s="25" t="s">
        <v>562</v>
      </c>
      <c r="P48" s="25" t="s">
        <v>564</v>
      </c>
      <c r="Q48" s="38" t="s">
        <v>592</v>
      </c>
    </row>
    <row r="49" spans="1:17" s="1" customFormat="1" ht="15" customHeight="1" x14ac:dyDescent="0.2">
      <c r="A49" s="25">
        <v>12</v>
      </c>
      <c r="B49" s="24" t="s">
        <v>15</v>
      </c>
      <c r="C49" s="8" t="s">
        <v>16</v>
      </c>
      <c r="D49" s="8" t="s">
        <v>367</v>
      </c>
      <c r="E49" s="9">
        <v>70522410</v>
      </c>
      <c r="F49" s="7" t="s">
        <v>64</v>
      </c>
      <c r="G49" s="7" t="s">
        <v>343</v>
      </c>
      <c r="H49" s="7" t="s">
        <v>586</v>
      </c>
      <c r="I49" s="25">
        <v>12</v>
      </c>
      <c r="J49" s="17">
        <v>62</v>
      </c>
      <c r="K49" s="22"/>
      <c r="L49" s="22"/>
      <c r="M49" s="22"/>
      <c r="N49" s="23"/>
      <c r="O49" s="25"/>
      <c r="P49" s="25"/>
      <c r="Q49" s="38" t="s">
        <v>579</v>
      </c>
    </row>
    <row r="50" spans="1:17" s="1" customFormat="1" ht="15" customHeight="1" x14ac:dyDescent="0.2">
      <c r="A50" s="25">
        <v>13</v>
      </c>
      <c r="B50" s="24" t="s">
        <v>15</v>
      </c>
      <c r="C50" s="8" t="s">
        <v>16</v>
      </c>
      <c r="D50" s="8" t="s">
        <v>367</v>
      </c>
      <c r="E50" s="9">
        <v>42476882</v>
      </c>
      <c r="F50" s="7" t="s">
        <v>388</v>
      </c>
      <c r="G50" s="7" t="s">
        <v>389</v>
      </c>
      <c r="H50" s="7" t="s">
        <v>390</v>
      </c>
      <c r="I50" s="25">
        <v>13</v>
      </c>
      <c r="J50" s="17">
        <v>60</v>
      </c>
      <c r="K50" s="22"/>
      <c r="L50" s="22"/>
      <c r="M50" s="22">
        <v>60</v>
      </c>
      <c r="N50" s="23"/>
      <c r="O50" s="25" t="s">
        <v>562</v>
      </c>
      <c r="P50" s="25" t="s">
        <v>562</v>
      </c>
      <c r="Q50" s="38"/>
    </row>
    <row r="51" spans="1:17" s="1" customFormat="1" ht="15" customHeight="1" x14ac:dyDescent="0.2">
      <c r="A51" s="25">
        <v>14</v>
      </c>
      <c r="B51" s="24" t="s">
        <v>15</v>
      </c>
      <c r="C51" s="8" t="s">
        <v>16</v>
      </c>
      <c r="D51" s="8" t="s">
        <v>367</v>
      </c>
      <c r="E51" s="9">
        <v>23098501</v>
      </c>
      <c r="F51" s="7" t="s">
        <v>36</v>
      </c>
      <c r="G51" s="7" t="s">
        <v>219</v>
      </c>
      <c r="H51" s="7" t="s">
        <v>391</v>
      </c>
      <c r="I51" s="25">
        <v>14</v>
      </c>
      <c r="J51" s="17">
        <v>56</v>
      </c>
      <c r="K51" s="22"/>
      <c r="L51" s="22"/>
      <c r="M51" s="22">
        <v>56</v>
      </c>
      <c r="N51" s="23"/>
      <c r="O51" s="25" t="s">
        <v>562</v>
      </c>
      <c r="P51" s="25" t="s">
        <v>565</v>
      </c>
      <c r="Q51" s="38"/>
    </row>
    <row r="52" spans="1:17" s="1" customFormat="1" ht="15" customHeight="1" x14ac:dyDescent="0.2">
      <c r="A52" s="25">
        <v>15</v>
      </c>
      <c r="B52" s="24" t="s">
        <v>15</v>
      </c>
      <c r="C52" s="8" t="s">
        <v>16</v>
      </c>
      <c r="D52" s="8" t="s">
        <v>367</v>
      </c>
      <c r="E52" s="9">
        <v>23099215</v>
      </c>
      <c r="F52" s="7" t="s">
        <v>174</v>
      </c>
      <c r="G52" s="7" t="s">
        <v>167</v>
      </c>
      <c r="H52" s="7" t="s">
        <v>392</v>
      </c>
      <c r="I52" s="25">
        <v>15</v>
      </c>
      <c r="J52" s="17">
        <v>52</v>
      </c>
      <c r="K52" s="22"/>
      <c r="L52" s="22"/>
      <c r="M52" s="22">
        <v>52</v>
      </c>
      <c r="N52" s="23"/>
      <c r="O52" s="25" t="s">
        <v>563</v>
      </c>
      <c r="P52" s="25" t="s">
        <v>562</v>
      </c>
      <c r="Q52" s="38"/>
    </row>
    <row r="53" spans="1:17" ht="20.25" customHeight="1" x14ac:dyDescent="0.2">
      <c r="A53" s="86" t="s">
        <v>393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7" ht="16.5" customHeight="1" x14ac:dyDescent="0.2">
      <c r="A54" s="88" t="s">
        <v>559</v>
      </c>
      <c r="B54" s="88" t="s">
        <v>6</v>
      </c>
      <c r="C54" s="88" t="s">
        <v>7</v>
      </c>
      <c r="D54" s="88" t="s">
        <v>8</v>
      </c>
      <c r="E54" s="88" t="s">
        <v>9</v>
      </c>
      <c r="F54" s="88" t="s">
        <v>10</v>
      </c>
      <c r="G54" s="88" t="s">
        <v>11</v>
      </c>
      <c r="H54" s="88" t="s">
        <v>12</v>
      </c>
      <c r="I54" s="88" t="s">
        <v>13</v>
      </c>
      <c r="J54" s="88" t="s">
        <v>14</v>
      </c>
      <c r="K54" s="91" t="s">
        <v>551</v>
      </c>
      <c r="L54" s="91"/>
      <c r="M54" s="84" t="s">
        <v>552</v>
      </c>
      <c r="N54" s="81" t="s">
        <v>553</v>
      </c>
      <c r="O54" s="84" t="s">
        <v>554</v>
      </c>
      <c r="P54" s="81" t="s">
        <v>555</v>
      </c>
      <c r="Q54" s="85" t="s">
        <v>556</v>
      </c>
    </row>
    <row r="55" spans="1:17" ht="30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16" t="s">
        <v>557</v>
      </c>
      <c r="L55" s="16" t="s">
        <v>558</v>
      </c>
      <c r="M55" s="84"/>
      <c r="N55" s="82"/>
      <c r="O55" s="84"/>
      <c r="P55" s="82"/>
      <c r="Q55" s="85"/>
    </row>
    <row r="56" spans="1:17" ht="12" customHeigh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26">
        <v>0.15</v>
      </c>
      <c r="L56" s="26">
        <v>0.1</v>
      </c>
      <c r="M56" s="84"/>
      <c r="N56" s="83"/>
      <c r="O56" s="84"/>
      <c r="P56" s="83"/>
      <c r="Q56" s="85"/>
    </row>
    <row r="57" spans="1:17" s="1" customFormat="1" ht="15" customHeight="1" x14ac:dyDescent="0.2">
      <c r="A57" s="56">
        <v>1</v>
      </c>
      <c r="B57" s="24" t="s">
        <v>15</v>
      </c>
      <c r="C57" s="8" t="s">
        <v>16</v>
      </c>
      <c r="D57" s="8" t="s">
        <v>393</v>
      </c>
      <c r="E57" s="9">
        <v>75205719</v>
      </c>
      <c r="F57" s="7" t="s">
        <v>336</v>
      </c>
      <c r="G57" s="7" t="s">
        <v>395</v>
      </c>
      <c r="H57" s="7" t="s">
        <v>396</v>
      </c>
      <c r="I57" s="56">
        <v>1</v>
      </c>
      <c r="J57" s="17">
        <v>120</v>
      </c>
      <c r="K57" s="22"/>
      <c r="L57" s="22"/>
      <c r="M57" s="22"/>
      <c r="N57" s="22"/>
      <c r="O57" s="15"/>
      <c r="P57" s="15"/>
      <c r="Q57" s="38" t="s">
        <v>579</v>
      </c>
    </row>
    <row r="58" spans="1:17" s="1" customFormat="1" ht="15" customHeight="1" x14ac:dyDescent="0.2">
      <c r="A58" s="25">
        <v>2</v>
      </c>
      <c r="B58" s="24" t="s">
        <v>15</v>
      </c>
      <c r="C58" s="8" t="s">
        <v>16</v>
      </c>
      <c r="D58" s="8" t="s">
        <v>393</v>
      </c>
      <c r="E58" s="9">
        <v>71398164</v>
      </c>
      <c r="F58" s="7" t="s">
        <v>179</v>
      </c>
      <c r="G58" s="7" t="s">
        <v>397</v>
      </c>
      <c r="H58" s="7" t="s">
        <v>398</v>
      </c>
      <c r="I58" s="25">
        <v>2</v>
      </c>
      <c r="J58" s="17">
        <v>115</v>
      </c>
      <c r="K58" s="22"/>
      <c r="L58" s="22"/>
      <c r="M58" s="22"/>
      <c r="N58" s="22"/>
      <c r="O58" s="15"/>
      <c r="P58" s="15"/>
      <c r="Q58" s="38" t="s">
        <v>579</v>
      </c>
    </row>
    <row r="59" spans="1:17" s="1" customFormat="1" ht="15" customHeight="1" x14ac:dyDescent="0.2">
      <c r="A59" s="56">
        <v>3</v>
      </c>
      <c r="B59" s="24" t="s">
        <v>15</v>
      </c>
      <c r="C59" s="8" t="s">
        <v>16</v>
      </c>
      <c r="D59" s="8" t="s">
        <v>393</v>
      </c>
      <c r="E59" s="9">
        <v>43080795</v>
      </c>
      <c r="F59" s="7" t="s">
        <v>197</v>
      </c>
      <c r="G59" s="7" t="s">
        <v>148</v>
      </c>
      <c r="H59" s="7" t="s">
        <v>399</v>
      </c>
      <c r="I59" s="56">
        <v>3</v>
      </c>
      <c r="J59" s="17">
        <v>113</v>
      </c>
      <c r="K59" s="22"/>
      <c r="L59" s="22"/>
      <c r="M59" s="22">
        <v>113</v>
      </c>
      <c r="N59" s="22"/>
      <c r="O59" s="15" t="s">
        <v>563</v>
      </c>
      <c r="P59" s="15" t="s">
        <v>562</v>
      </c>
      <c r="Q59" s="38"/>
    </row>
    <row r="60" spans="1:17" s="1" customFormat="1" ht="15" customHeight="1" x14ac:dyDescent="0.2">
      <c r="A60" s="25">
        <v>4</v>
      </c>
      <c r="B60" s="24" t="s">
        <v>15</v>
      </c>
      <c r="C60" s="8" t="s">
        <v>16</v>
      </c>
      <c r="D60" s="8" t="s">
        <v>393</v>
      </c>
      <c r="E60" s="9">
        <v>72558859</v>
      </c>
      <c r="F60" s="7" t="s">
        <v>400</v>
      </c>
      <c r="G60" s="7" t="s">
        <v>18</v>
      </c>
      <c r="H60" s="7" t="s">
        <v>401</v>
      </c>
      <c r="I60" s="25">
        <v>4</v>
      </c>
      <c r="J60" s="17">
        <v>110</v>
      </c>
      <c r="K60" s="22"/>
      <c r="L60" s="22"/>
      <c r="M60" s="22">
        <v>110</v>
      </c>
      <c r="N60" s="22"/>
      <c r="O60" s="15" t="s">
        <v>563</v>
      </c>
      <c r="P60" s="15" t="s">
        <v>576</v>
      </c>
      <c r="Q60" s="38"/>
    </row>
    <row r="61" spans="1:17" s="1" customFormat="1" ht="15" customHeight="1" x14ac:dyDescent="0.2">
      <c r="A61" s="56">
        <v>5</v>
      </c>
      <c r="B61" s="24" t="s">
        <v>15</v>
      </c>
      <c r="C61" s="8" t="s">
        <v>16</v>
      </c>
      <c r="D61" s="8" t="s">
        <v>393</v>
      </c>
      <c r="E61" s="9">
        <v>42381533</v>
      </c>
      <c r="F61" s="7" t="s">
        <v>92</v>
      </c>
      <c r="G61" s="7" t="s">
        <v>93</v>
      </c>
      <c r="H61" s="7" t="s">
        <v>402</v>
      </c>
      <c r="I61" s="56">
        <v>5</v>
      </c>
      <c r="J61" s="17">
        <v>109</v>
      </c>
      <c r="K61" s="22"/>
      <c r="L61" s="22"/>
      <c r="M61" s="22">
        <v>109</v>
      </c>
      <c r="N61" s="22"/>
      <c r="O61" s="15" t="s">
        <v>563</v>
      </c>
      <c r="P61" s="15" t="s">
        <v>563</v>
      </c>
      <c r="Q61" s="38"/>
    </row>
    <row r="62" spans="1:17" s="1" customFormat="1" ht="15" customHeight="1" x14ac:dyDescent="0.2">
      <c r="A62" s="25">
        <v>6</v>
      </c>
      <c r="B62" s="24" t="s">
        <v>15</v>
      </c>
      <c r="C62" s="8" t="s">
        <v>16</v>
      </c>
      <c r="D62" s="8" t="s">
        <v>393</v>
      </c>
      <c r="E62" s="9">
        <v>45214204</v>
      </c>
      <c r="F62" s="7" t="s">
        <v>403</v>
      </c>
      <c r="G62" s="7" t="s">
        <v>114</v>
      </c>
      <c r="H62" s="7" t="s">
        <v>404</v>
      </c>
      <c r="I62" s="25">
        <v>6</v>
      </c>
      <c r="J62" s="17">
        <v>105</v>
      </c>
      <c r="K62" s="22"/>
      <c r="L62" s="22"/>
      <c r="M62" s="22">
        <v>105</v>
      </c>
      <c r="N62" s="22"/>
      <c r="O62" s="15" t="s">
        <v>562</v>
      </c>
      <c r="P62" s="15" t="s">
        <v>563</v>
      </c>
      <c r="Q62" s="38"/>
    </row>
    <row r="63" spans="1:17" s="1" customFormat="1" ht="15" customHeight="1" x14ac:dyDescent="0.2">
      <c r="A63" s="56">
        <v>7</v>
      </c>
      <c r="B63" s="24" t="s">
        <v>15</v>
      </c>
      <c r="C63" s="8" t="s">
        <v>16</v>
      </c>
      <c r="D63" s="8" t="s">
        <v>393</v>
      </c>
      <c r="E63" s="9">
        <v>70126646</v>
      </c>
      <c r="F63" s="7" t="s">
        <v>144</v>
      </c>
      <c r="G63" s="7" t="s">
        <v>77</v>
      </c>
      <c r="H63" s="7" t="s">
        <v>405</v>
      </c>
      <c r="I63" s="56">
        <v>7</v>
      </c>
      <c r="J63" s="17">
        <v>94</v>
      </c>
      <c r="K63" s="22"/>
      <c r="L63" s="22"/>
      <c r="M63" s="22"/>
      <c r="N63" s="22"/>
      <c r="O63" s="15"/>
      <c r="P63" s="15"/>
      <c r="Q63" s="38" t="s">
        <v>579</v>
      </c>
    </row>
    <row r="64" spans="1:17" s="1" customFormat="1" ht="15" customHeight="1" x14ac:dyDescent="0.2">
      <c r="A64" s="25">
        <v>8</v>
      </c>
      <c r="B64" s="24" t="s">
        <v>15</v>
      </c>
      <c r="C64" s="8" t="s">
        <v>16</v>
      </c>
      <c r="D64" s="8" t="s">
        <v>393</v>
      </c>
      <c r="E64" s="9">
        <v>31830974</v>
      </c>
      <c r="F64" s="7" t="s">
        <v>406</v>
      </c>
      <c r="G64" s="7" t="s">
        <v>294</v>
      </c>
      <c r="H64" s="7" t="s">
        <v>407</v>
      </c>
      <c r="I64" s="25">
        <v>8</v>
      </c>
      <c r="J64" s="17">
        <v>93</v>
      </c>
      <c r="K64" s="22"/>
      <c r="L64" s="22"/>
      <c r="M64" s="22">
        <v>93</v>
      </c>
      <c r="N64" s="22"/>
      <c r="O64" s="15" t="s">
        <v>562</v>
      </c>
      <c r="P64" s="15" t="s">
        <v>562</v>
      </c>
      <c r="Q64" s="38"/>
    </row>
    <row r="65" spans="1:17" s="1" customFormat="1" ht="15" customHeight="1" x14ac:dyDescent="0.2">
      <c r="A65" s="56">
        <v>9</v>
      </c>
      <c r="B65" s="24" t="s">
        <v>15</v>
      </c>
      <c r="C65" s="8" t="s">
        <v>16</v>
      </c>
      <c r="D65" s="8" t="s">
        <v>393</v>
      </c>
      <c r="E65" s="9">
        <v>70611532</v>
      </c>
      <c r="F65" s="7" t="s">
        <v>408</v>
      </c>
      <c r="G65" s="7" t="s">
        <v>409</v>
      </c>
      <c r="H65" s="7" t="s">
        <v>410</v>
      </c>
      <c r="I65" s="56">
        <v>9</v>
      </c>
      <c r="J65" s="17">
        <v>87</v>
      </c>
      <c r="K65" s="22"/>
      <c r="L65" s="22"/>
      <c r="M65" s="22"/>
      <c r="N65" s="22"/>
      <c r="O65" s="15"/>
      <c r="P65" s="15"/>
      <c r="Q65" s="38" t="s">
        <v>579</v>
      </c>
    </row>
    <row r="66" spans="1:17" s="1" customFormat="1" ht="15" customHeight="1" x14ac:dyDescent="0.2">
      <c r="A66" s="25">
        <v>10</v>
      </c>
      <c r="B66" s="24" t="s">
        <v>15</v>
      </c>
      <c r="C66" s="8" t="s">
        <v>16</v>
      </c>
      <c r="D66" s="8" t="s">
        <v>393</v>
      </c>
      <c r="E66" s="9">
        <v>71398066</v>
      </c>
      <c r="F66" s="7" t="s">
        <v>89</v>
      </c>
      <c r="G66" s="7" t="s">
        <v>411</v>
      </c>
      <c r="H66" s="7" t="s">
        <v>412</v>
      </c>
      <c r="I66" s="25">
        <v>10</v>
      </c>
      <c r="J66" s="17">
        <v>86</v>
      </c>
      <c r="K66" s="22"/>
      <c r="L66" s="22"/>
      <c r="M66" s="22">
        <v>86</v>
      </c>
      <c r="N66" s="22"/>
      <c r="O66" s="15" t="s">
        <v>562</v>
      </c>
      <c r="P66" s="15" t="s">
        <v>562</v>
      </c>
      <c r="Q66" s="38"/>
    </row>
    <row r="67" spans="1:17" s="1" customFormat="1" ht="15" customHeight="1" x14ac:dyDescent="0.2">
      <c r="A67" s="56">
        <v>11</v>
      </c>
      <c r="B67" s="24" t="s">
        <v>15</v>
      </c>
      <c r="C67" s="8" t="s">
        <v>16</v>
      </c>
      <c r="D67" s="8" t="s">
        <v>393</v>
      </c>
      <c r="E67" s="9">
        <v>22507987</v>
      </c>
      <c r="F67" s="7" t="s">
        <v>160</v>
      </c>
      <c r="G67" s="7" t="s">
        <v>252</v>
      </c>
      <c r="H67" s="7" t="s">
        <v>413</v>
      </c>
      <c r="I67" s="56">
        <v>11</v>
      </c>
      <c r="J67" s="17">
        <v>83</v>
      </c>
      <c r="K67" s="22"/>
      <c r="L67" s="22"/>
      <c r="M67" s="22">
        <v>83</v>
      </c>
      <c r="N67" s="22"/>
      <c r="O67" s="15" t="s">
        <v>563</v>
      </c>
      <c r="P67" s="15" t="s">
        <v>562</v>
      </c>
      <c r="Q67" s="38"/>
    </row>
    <row r="68" spans="1:17" s="1" customFormat="1" ht="15" customHeight="1" x14ac:dyDescent="0.2">
      <c r="A68" s="25">
        <v>12</v>
      </c>
      <c r="B68" s="24" t="s">
        <v>15</v>
      </c>
      <c r="C68" s="8" t="s">
        <v>16</v>
      </c>
      <c r="D68" s="8" t="s">
        <v>393</v>
      </c>
      <c r="E68" s="9">
        <v>41749023</v>
      </c>
      <c r="F68" s="7" t="s">
        <v>109</v>
      </c>
      <c r="G68" s="7" t="s">
        <v>48</v>
      </c>
      <c r="H68" s="7" t="s">
        <v>414</v>
      </c>
      <c r="I68" s="25">
        <v>12</v>
      </c>
      <c r="J68" s="17">
        <v>80</v>
      </c>
      <c r="K68" s="22"/>
      <c r="L68" s="22"/>
      <c r="M68" s="22">
        <v>80</v>
      </c>
      <c r="N68" s="22"/>
      <c r="O68" s="15" t="s">
        <v>563</v>
      </c>
      <c r="P68" s="15" t="s">
        <v>576</v>
      </c>
      <c r="Q68" s="38" t="s">
        <v>584</v>
      </c>
    </row>
    <row r="69" spans="1:17" s="1" customFormat="1" ht="15" customHeight="1" x14ac:dyDescent="0.2">
      <c r="A69" s="56">
        <v>13</v>
      </c>
      <c r="B69" s="24" t="s">
        <v>15</v>
      </c>
      <c r="C69" s="8" t="s">
        <v>16</v>
      </c>
      <c r="D69" s="8" t="s">
        <v>393</v>
      </c>
      <c r="E69" s="9">
        <v>32725181</v>
      </c>
      <c r="F69" s="7" t="s">
        <v>68</v>
      </c>
      <c r="G69" s="7" t="s">
        <v>286</v>
      </c>
      <c r="H69" s="7" t="s">
        <v>415</v>
      </c>
      <c r="I69" s="56">
        <v>13</v>
      </c>
      <c r="J69" s="17">
        <v>80</v>
      </c>
      <c r="K69" s="22"/>
      <c r="L69" s="22"/>
      <c r="M69" s="22">
        <v>80</v>
      </c>
      <c r="N69" s="22"/>
      <c r="O69" s="15" t="s">
        <v>562</v>
      </c>
      <c r="P69" s="15" t="s">
        <v>566</v>
      </c>
      <c r="Q69" s="38" t="s">
        <v>588</v>
      </c>
    </row>
    <row r="70" spans="1:17" s="1" customFormat="1" ht="15" customHeight="1" x14ac:dyDescent="0.2">
      <c r="A70" s="25">
        <v>14</v>
      </c>
      <c r="B70" s="24" t="s">
        <v>15</v>
      </c>
      <c r="C70" s="8" t="s">
        <v>16</v>
      </c>
      <c r="D70" s="8" t="s">
        <v>393</v>
      </c>
      <c r="E70" s="9">
        <v>31775070</v>
      </c>
      <c r="F70" s="7" t="s">
        <v>175</v>
      </c>
      <c r="G70" s="7" t="s">
        <v>416</v>
      </c>
      <c r="H70" s="7" t="s">
        <v>417</v>
      </c>
      <c r="I70" s="25">
        <v>14</v>
      </c>
      <c r="J70" s="17">
        <v>78</v>
      </c>
      <c r="K70" s="22"/>
      <c r="L70" s="22"/>
      <c r="M70" s="22">
        <v>78</v>
      </c>
      <c r="N70" s="22">
        <v>1</v>
      </c>
      <c r="O70" s="15" t="s">
        <v>563</v>
      </c>
      <c r="P70" s="15" t="s">
        <v>562</v>
      </c>
      <c r="Q70" s="38" t="s">
        <v>584</v>
      </c>
    </row>
    <row r="71" spans="1:17" s="1" customFormat="1" ht="15" customHeight="1" x14ac:dyDescent="0.2">
      <c r="A71" s="56">
        <v>15</v>
      </c>
      <c r="B71" s="24" t="s">
        <v>15</v>
      </c>
      <c r="C71" s="8" t="s">
        <v>16</v>
      </c>
      <c r="D71" s="8" t="s">
        <v>393</v>
      </c>
      <c r="E71" s="9">
        <v>40193868</v>
      </c>
      <c r="F71" s="7" t="s">
        <v>382</v>
      </c>
      <c r="G71" s="7" t="s">
        <v>48</v>
      </c>
      <c r="H71" s="7" t="s">
        <v>426</v>
      </c>
      <c r="I71" s="56">
        <v>15</v>
      </c>
      <c r="J71" s="17">
        <v>68</v>
      </c>
      <c r="K71" s="22">
        <f>+J71*$K$56</f>
        <v>10.199999999999999</v>
      </c>
      <c r="L71" s="22"/>
      <c r="M71" s="22">
        <f>+K71+J71</f>
        <v>78.2</v>
      </c>
      <c r="N71" s="22">
        <v>2</v>
      </c>
      <c r="O71" s="15" t="s">
        <v>580</v>
      </c>
      <c r="P71" s="15" t="s">
        <v>576</v>
      </c>
      <c r="Q71" s="38" t="s">
        <v>598</v>
      </c>
    </row>
    <row r="72" spans="1:17" s="1" customFormat="1" ht="15" customHeight="1" x14ac:dyDescent="0.2">
      <c r="A72" s="25">
        <v>16</v>
      </c>
      <c r="B72" s="24" t="s">
        <v>15</v>
      </c>
      <c r="C72" s="8" t="s">
        <v>16</v>
      </c>
      <c r="D72" s="8" t="s">
        <v>393</v>
      </c>
      <c r="E72" s="9">
        <v>71976192</v>
      </c>
      <c r="F72" s="7" t="s">
        <v>68</v>
      </c>
      <c r="G72" s="7" t="s">
        <v>69</v>
      </c>
      <c r="H72" s="7" t="s">
        <v>418</v>
      </c>
      <c r="I72" s="25">
        <v>16</v>
      </c>
      <c r="J72" s="17">
        <v>78</v>
      </c>
      <c r="K72" s="22"/>
      <c r="L72" s="22"/>
      <c r="M72" s="22">
        <v>78</v>
      </c>
      <c r="N72" s="22">
        <v>3</v>
      </c>
      <c r="O72" s="15" t="s">
        <v>563</v>
      </c>
      <c r="P72" s="15" t="s">
        <v>562</v>
      </c>
      <c r="Q72" s="38" t="s">
        <v>584</v>
      </c>
    </row>
    <row r="73" spans="1:17" s="1" customFormat="1" ht="15" customHeight="1" x14ac:dyDescent="0.2">
      <c r="A73" s="56">
        <v>17</v>
      </c>
      <c r="B73" s="24" t="s">
        <v>15</v>
      </c>
      <c r="C73" s="8" t="s">
        <v>16</v>
      </c>
      <c r="D73" s="8" t="s">
        <v>393</v>
      </c>
      <c r="E73" s="9">
        <v>80193013</v>
      </c>
      <c r="F73" s="7" t="s">
        <v>351</v>
      </c>
      <c r="G73" s="7" t="s">
        <v>29</v>
      </c>
      <c r="H73" s="7" t="s">
        <v>419</v>
      </c>
      <c r="I73" s="56">
        <v>17</v>
      </c>
      <c r="J73" s="17">
        <v>75</v>
      </c>
      <c r="K73" s="22"/>
      <c r="L73" s="22"/>
      <c r="M73" s="22">
        <v>75</v>
      </c>
      <c r="N73" s="22"/>
      <c r="O73" s="15" t="s">
        <v>563</v>
      </c>
      <c r="P73" s="15" t="s">
        <v>576</v>
      </c>
      <c r="Q73" s="38"/>
    </row>
    <row r="74" spans="1:17" s="1" customFormat="1" ht="15" x14ac:dyDescent="0.2">
      <c r="A74" s="25">
        <v>18</v>
      </c>
      <c r="B74" s="24" t="s">
        <v>15</v>
      </c>
      <c r="C74" s="8" t="s">
        <v>16</v>
      </c>
      <c r="D74" s="8" t="s">
        <v>393</v>
      </c>
      <c r="E74" s="9">
        <v>32282568</v>
      </c>
      <c r="F74" s="7" t="s">
        <v>267</v>
      </c>
      <c r="G74" s="7" t="s">
        <v>27</v>
      </c>
      <c r="H74" s="7" t="s">
        <v>420</v>
      </c>
      <c r="I74" s="25">
        <v>18</v>
      </c>
      <c r="J74" s="17">
        <v>74</v>
      </c>
      <c r="K74" s="22"/>
      <c r="L74" s="22"/>
      <c r="M74" s="22">
        <v>74</v>
      </c>
      <c r="N74" s="22"/>
      <c r="O74" s="15" t="s">
        <v>562</v>
      </c>
      <c r="P74" s="15" t="s">
        <v>566</v>
      </c>
      <c r="Q74" s="38" t="s">
        <v>592</v>
      </c>
    </row>
    <row r="75" spans="1:17" s="1" customFormat="1" ht="15" customHeight="1" x14ac:dyDescent="0.2">
      <c r="A75" s="56">
        <v>19</v>
      </c>
      <c r="B75" s="24" t="s">
        <v>15</v>
      </c>
      <c r="C75" s="8" t="s">
        <v>16</v>
      </c>
      <c r="D75" s="8" t="s">
        <v>393</v>
      </c>
      <c r="E75" s="9">
        <v>23098835</v>
      </c>
      <c r="F75" s="7" t="s">
        <v>349</v>
      </c>
      <c r="G75" s="7" t="s">
        <v>421</v>
      </c>
      <c r="H75" s="7" t="s">
        <v>422</v>
      </c>
      <c r="I75" s="56">
        <v>19</v>
      </c>
      <c r="J75" s="17">
        <v>71</v>
      </c>
      <c r="K75" s="22"/>
      <c r="L75" s="22"/>
      <c r="M75" s="22">
        <f>L75+J75+K75</f>
        <v>71</v>
      </c>
      <c r="N75" s="22"/>
      <c r="O75" s="15" t="s">
        <v>562</v>
      </c>
      <c r="P75" s="15" t="s">
        <v>562</v>
      </c>
      <c r="Q75" s="38"/>
    </row>
    <row r="76" spans="1:17" s="1" customFormat="1" ht="15" customHeight="1" x14ac:dyDescent="0.2">
      <c r="A76" s="25">
        <v>20</v>
      </c>
      <c r="B76" s="24" t="s">
        <v>15</v>
      </c>
      <c r="C76" s="8" t="s">
        <v>16</v>
      </c>
      <c r="D76" s="8" t="s">
        <v>393</v>
      </c>
      <c r="E76" s="9">
        <v>32282330</v>
      </c>
      <c r="F76" s="7" t="s">
        <v>89</v>
      </c>
      <c r="G76" s="7" t="s">
        <v>159</v>
      </c>
      <c r="H76" s="7" t="s">
        <v>430</v>
      </c>
      <c r="I76" s="25">
        <v>20</v>
      </c>
      <c r="J76" s="17">
        <v>64</v>
      </c>
      <c r="K76" s="22"/>
      <c r="L76" s="22">
        <f>+J76*$L$56</f>
        <v>6.4</v>
      </c>
      <c r="M76" s="22">
        <f>L76+J76+K76</f>
        <v>70.400000000000006</v>
      </c>
      <c r="N76" s="22">
        <v>1</v>
      </c>
      <c r="O76" s="15" t="s">
        <v>562</v>
      </c>
      <c r="P76" s="15" t="s">
        <v>576</v>
      </c>
      <c r="Q76" s="38" t="s">
        <v>584</v>
      </c>
    </row>
    <row r="77" spans="1:17" s="1" customFormat="1" ht="15" customHeight="1" x14ac:dyDescent="0.2">
      <c r="A77" s="56">
        <v>21</v>
      </c>
      <c r="B77" s="24" t="s">
        <v>15</v>
      </c>
      <c r="C77" s="8" t="s">
        <v>16</v>
      </c>
      <c r="D77" s="8" t="s">
        <v>393</v>
      </c>
      <c r="E77" s="9">
        <v>71389001</v>
      </c>
      <c r="F77" s="7" t="s">
        <v>159</v>
      </c>
      <c r="G77" s="7" t="s">
        <v>27</v>
      </c>
      <c r="H77" s="7" t="s">
        <v>423</v>
      </c>
      <c r="I77" s="56">
        <v>21</v>
      </c>
      <c r="J77" s="17">
        <v>70</v>
      </c>
      <c r="K77" s="22"/>
      <c r="L77" s="22"/>
      <c r="M77" s="22">
        <f>L77+J77+K77</f>
        <v>70</v>
      </c>
      <c r="N77" s="22">
        <v>2</v>
      </c>
      <c r="O77" s="15" t="s">
        <v>563</v>
      </c>
      <c r="P77" s="15" t="s">
        <v>566</v>
      </c>
      <c r="Q77" s="38" t="s">
        <v>584</v>
      </c>
    </row>
    <row r="78" spans="1:17" s="1" customFormat="1" ht="15" customHeight="1" x14ac:dyDescent="0.2">
      <c r="A78" s="25">
        <v>22</v>
      </c>
      <c r="B78" s="24" t="s">
        <v>15</v>
      </c>
      <c r="C78" s="8" t="s">
        <v>16</v>
      </c>
      <c r="D78" s="8" t="s">
        <v>393</v>
      </c>
      <c r="E78" s="9">
        <v>31653793</v>
      </c>
      <c r="F78" s="7" t="s">
        <v>403</v>
      </c>
      <c r="G78" s="7" t="s">
        <v>424</v>
      </c>
      <c r="H78" s="7" t="s">
        <v>425</v>
      </c>
      <c r="I78" s="25">
        <v>22</v>
      </c>
      <c r="J78" s="17">
        <v>68</v>
      </c>
      <c r="K78" s="22"/>
      <c r="L78" s="22"/>
      <c r="M78" s="22"/>
      <c r="N78" s="22"/>
      <c r="O78" s="15"/>
      <c r="P78" s="15"/>
      <c r="Q78" s="38" t="s">
        <v>579</v>
      </c>
    </row>
    <row r="79" spans="1:17" s="1" customFormat="1" ht="15" customHeight="1" x14ac:dyDescent="0.2">
      <c r="A79" s="56">
        <v>23</v>
      </c>
      <c r="B79" s="24" t="s">
        <v>15</v>
      </c>
      <c r="C79" s="8" t="s">
        <v>16</v>
      </c>
      <c r="D79" s="8" t="s">
        <v>393</v>
      </c>
      <c r="E79" s="9">
        <v>77213520</v>
      </c>
      <c r="F79" s="7" t="s">
        <v>122</v>
      </c>
      <c r="G79" s="7" t="s">
        <v>43</v>
      </c>
      <c r="H79" s="7" t="s">
        <v>427</v>
      </c>
      <c r="I79" s="56">
        <v>23</v>
      </c>
      <c r="J79" s="17">
        <v>66</v>
      </c>
      <c r="K79" s="22"/>
      <c r="L79" s="22"/>
      <c r="M79" s="22"/>
      <c r="N79" s="22"/>
      <c r="O79" s="15"/>
      <c r="P79" s="15"/>
      <c r="Q79" s="38" t="s">
        <v>579</v>
      </c>
    </row>
    <row r="80" spans="1:17" s="1" customFormat="1" ht="15" customHeight="1" x14ac:dyDescent="0.2">
      <c r="A80" s="25">
        <v>24</v>
      </c>
      <c r="B80" s="24" t="s">
        <v>15</v>
      </c>
      <c r="C80" s="8" t="s">
        <v>16</v>
      </c>
      <c r="D80" s="8" t="s">
        <v>393</v>
      </c>
      <c r="E80" s="9">
        <v>32282302</v>
      </c>
      <c r="F80" s="7" t="s">
        <v>99</v>
      </c>
      <c r="G80" s="7" t="s">
        <v>428</v>
      </c>
      <c r="H80" s="7" t="s">
        <v>429</v>
      </c>
      <c r="I80" s="25">
        <v>24</v>
      </c>
      <c r="J80" s="17">
        <v>64</v>
      </c>
      <c r="K80" s="22"/>
      <c r="L80" s="22"/>
      <c r="M80" s="22">
        <f>L80+J80+K80</f>
        <v>64</v>
      </c>
      <c r="N80" s="22"/>
      <c r="O80" s="15" t="s">
        <v>563</v>
      </c>
      <c r="P80" s="15" t="s">
        <v>576</v>
      </c>
      <c r="Q80" s="38"/>
    </row>
    <row r="81" spans="1:17" s="1" customFormat="1" ht="15" customHeight="1" x14ac:dyDescent="0.2">
      <c r="A81" s="56">
        <v>25</v>
      </c>
      <c r="B81" s="24" t="s">
        <v>15</v>
      </c>
      <c r="C81" s="8" t="s">
        <v>16</v>
      </c>
      <c r="D81" s="8" t="s">
        <v>393</v>
      </c>
      <c r="E81" s="9">
        <v>31823068</v>
      </c>
      <c r="F81" s="7" t="s">
        <v>159</v>
      </c>
      <c r="G81" s="7" t="s">
        <v>182</v>
      </c>
      <c r="H81" s="7" t="s">
        <v>431</v>
      </c>
      <c r="I81" s="56">
        <v>25</v>
      </c>
      <c r="J81" s="17">
        <v>63</v>
      </c>
      <c r="K81" s="22"/>
      <c r="L81" s="22"/>
      <c r="M81" s="22">
        <f>L81+J81+K81</f>
        <v>63</v>
      </c>
      <c r="N81" s="23"/>
      <c r="O81" s="15" t="s">
        <v>563</v>
      </c>
      <c r="P81" s="15" t="s">
        <v>562</v>
      </c>
      <c r="Q81" s="38"/>
    </row>
    <row r="82" spans="1:17" s="1" customFormat="1" ht="15" customHeight="1" x14ac:dyDescent="0.2">
      <c r="A82" s="25">
        <v>26</v>
      </c>
      <c r="B82" s="24" t="s">
        <v>15</v>
      </c>
      <c r="C82" s="8" t="s">
        <v>16</v>
      </c>
      <c r="D82" s="8" t="s">
        <v>393</v>
      </c>
      <c r="E82" s="9">
        <v>42772865</v>
      </c>
      <c r="F82" s="7" t="s">
        <v>48</v>
      </c>
      <c r="G82" s="7" t="s">
        <v>31</v>
      </c>
      <c r="H82" s="7" t="s">
        <v>432</v>
      </c>
      <c r="I82" s="25">
        <v>26</v>
      </c>
      <c r="J82" s="17">
        <v>63</v>
      </c>
      <c r="K82" s="22"/>
      <c r="L82" s="22"/>
      <c r="M82" s="22"/>
      <c r="N82" s="23"/>
      <c r="O82" s="15"/>
      <c r="P82" s="15"/>
      <c r="Q82" s="38" t="s">
        <v>579</v>
      </c>
    </row>
    <row r="83" spans="1:17" ht="20.25" customHeight="1" x14ac:dyDescent="0.2">
      <c r="A83" s="86" t="s">
        <v>433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</row>
    <row r="84" spans="1:17" ht="16.5" customHeight="1" x14ac:dyDescent="0.2">
      <c r="A84" s="88" t="s">
        <v>559</v>
      </c>
      <c r="B84" s="88" t="s">
        <v>6</v>
      </c>
      <c r="C84" s="88" t="s">
        <v>7</v>
      </c>
      <c r="D84" s="88" t="s">
        <v>8</v>
      </c>
      <c r="E84" s="88" t="s">
        <v>9</v>
      </c>
      <c r="F84" s="88" t="s">
        <v>10</v>
      </c>
      <c r="G84" s="88" t="s">
        <v>11</v>
      </c>
      <c r="H84" s="88" t="s">
        <v>12</v>
      </c>
      <c r="I84" s="88" t="s">
        <v>13</v>
      </c>
      <c r="J84" s="88" t="s">
        <v>14</v>
      </c>
      <c r="K84" s="91" t="s">
        <v>551</v>
      </c>
      <c r="L84" s="91"/>
      <c r="M84" s="84" t="s">
        <v>552</v>
      </c>
      <c r="N84" s="81" t="s">
        <v>553</v>
      </c>
      <c r="O84" s="84" t="s">
        <v>554</v>
      </c>
      <c r="P84" s="81" t="s">
        <v>555</v>
      </c>
      <c r="Q84" s="85" t="s">
        <v>556</v>
      </c>
    </row>
    <row r="85" spans="1:17" ht="30" customHeight="1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16" t="s">
        <v>557</v>
      </c>
      <c r="L85" s="16" t="s">
        <v>558</v>
      </c>
      <c r="M85" s="84"/>
      <c r="N85" s="82"/>
      <c r="O85" s="84"/>
      <c r="P85" s="82"/>
      <c r="Q85" s="85"/>
    </row>
    <row r="86" spans="1:17" ht="12" customHeight="1" x14ac:dyDescent="0.2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26">
        <v>0.15</v>
      </c>
      <c r="L86" s="26">
        <v>0.1</v>
      </c>
      <c r="M86" s="84"/>
      <c r="N86" s="83"/>
      <c r="O86" s="84"/>
      <c r="P86" s="83"/>
      <c r="Q86" s="85"/>
    </row>
    <row r="87" spans="1:17" s="1" customFormat="1" ht="15" customHeight="1" x14ac:dyDescent="0.2">
      <c r="A87" s="25">
        <v>1</v>
      </c>
      <c r="B87" s="24" t="s">
        <v>15</v>
      </c>
      <c r="C87" s="8" t="s">
        <v>16</v>
      </c>
      <c r="D87" s="8" t="s">
        <v>433</v>
      </c>
      <c r="E87" s="9">
        <v>48126102</v>
      </c>
      <c r="F87" s="7" t="s">
        <v>434</v>
      </c>
      <c r="G87" s="7" t="s">
        <v>435</v>
      </c>
      <c r="H87" s="7" t="s">
        <v>436</v>
      </c>
      <c r="I87" s="9">
        <v>1</v>
      </c>
      <c r="J87" s="17">
        <v>100</v>
      </c>
      <c r="K87" s="22"/>
      <c r="L87" s="22"/>
      <c r="M87" s="22"/>
      <c r="N87" s="23"/>
      <c r="O87" s="15"/>
      <c r="P87" s="15"/>
      <c r="Q87" s="38" t="s">
        <v>579</v>
      </c>
    </row>
    <row r="88" spans="1:17" s="1" customFormat="1" ht="15" customHeight="1" x14ac:dyDescent="0.2">
      <c r="A88" s="25">
        <v>2</v>
      </c>
      <c r="B88" s="24" t="s">
        <v>15</v>
      </c>
      <c r="C88" s="8" t="s">
        <v>16</v>
      </c>
      <c r="D88" s="8" t="s">
        <v>433</v>
      </c>
      <c r="E88" s="9">
        <v>45288587</v>
      </c>
      <c r="F88" s="7" t="s">
        <v>36</v>
      </c>
      <c r="G88" s="7" t="s">
        <v>66</v>
      </c>
      <c r="H88" s="7" t="s">
        <v>437</v>
      </c>
      <c r="I88" s="9">
        <v>2</v>
      </c>
      <c r="J88" s="17">
        <v>81</v>
      </c>
      <c r="K88" s="22"/>
      <c r="L88" s="22"/>
      <c r="M88" s="22">
        <v>81</v>
      </c>
      <c r="N88" s="23"/>
      <c r="O88" s="15"/>
      <c r="P88" s="15"/>
      <c r="Q88" s="38"/>
    </row>
    <row r="89" spans="1:17" s="1" customFormat="1" ht="15" customHeight="1" x14ac:dyDescent="0.2">
      <c r="A89" s="25">
        <v>3</v>
      </c>
      <c r="B89" s="24" t="s">
        <v>15</v>
      </c>
      <c r="C89" s="8" t="s">
        <v>16</v>
      </c>
      <c r="D89" s="8" t="s">
        <v>433</v>
      </c>
      <c r="E89" s="9">
        <v>46426205</v>
      </c>
      <c r="F89" s="7" t="s">
        <v>92</v>
      </c>
      <c r="G89" s="7" t="s">
        <v>99</v>
      </c>
      <c r="H89" s="7" t="s">
        <v>438</v>
      </c>
      <c r="I89" s="9">
        <v>3</v>
      </c>
      <c r="J89" s="17">
        <v>72</v>
      </c>
      <c r="K89" s="22"/>
      <c r="L89" s="22"/>
      <c r="M89" s="22"/>
      <c r="N89" s="23"/>
      <c r="O89" s="15"/>
      <c r="P89" s="15"/>
      <c r="Q89" s="38" t="s">
        <v>579</v>
      </c>
    </row>
    <row r="90" spans="1:17" s="1" customFormat="1" ht="15" customHeight="1" x14ac:dyDescent="0.2">
      <c r="A90" s="25">
        <v>4</v>
      </c>
      <c r="B90" s="24" t="s">
        <v>15</v>
      </c>
      <c r="C90" s="8" t="s">
        <v>16</v>
      </c>
      <c r="D90" s="8" t="s">
        <v>433</v>
      </c>
      <c r="E90" s="9">
        <v>72151268</v>
      </c>
      <c r="F90" s="7" t="s">
        <v>439</v>
      </c>
      <c r="G90" s="7" t="s">
        <v>440</v>
      </c>
      <c r="H90" s="7" t="s">
        <v>441</v>
      </c>
      <c r="I90" s="9">
        <v>4</v>
      </c>
      <c r="J90" s="17">
        <v>62</v>
      </c>
      <c r="K90" s="22"/>
      <c r="L90" s="22"/>
      <c r="M90" s="22">
        <v>62</v>
      </c>
      <c r="N90" s="23"/>
      <c r="O90" s="15"/>
      <c r="P90" s="15"/>
      <c r="Q90" s="38"/>
    </row>
    <row r="91" spans="1:17" ht="20.25" customHeight="1" x14ac:dyDescent="0.2">
      <c r="A91" s="86" t="s">
        <v>442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</row>
    <row r="92" spans="1:17" ht="16.5" customHeight="1" x14ac:dyDescent="0.2">
      <c r="A92" s="88" t="s">
        <v>559</v>
      </c>
      <c r="B92" s="88" t="s">
        <v>6</v>
      </c>
      <c r="C92" s="88" t="s">
        <v>7</v>
      </c>
      <c r="D92" s="88" t="s">
        <v>8</v>
      </c>
      <c r="E92" s="88" t="s">
        <v>9</v>
      </c>
      <c r="F92" s="88" t="s">
        <v>10</v>
      </c>
      <c r="G92" s="88" t="s">
        <v>11</v>
      </c>
      <c r="H92" s="88" t="s">
        <v>12</v>
      </c>
      <c r="I92" s="88" t="s">
        <v>13</v>
      </c>
      <c r="J92" s="88" t="s">
        <v>14</v>
      </c>
      <c r="K92" s="91" t="s">
        <v>551</v>
      </c>
      <c r="L92" s="91"/>
      <c r="M92" s="84" t="s">
        <v>552</v>
      </c>
      <c r="N92" s="81" t="s">
        <v>553</v>
      </c>
      <c r="O92" s="84" t="s">
        <v>554</v>
      </c>
      <c r="P92" s="81" t="s">
        <v>555</v>
      </c>
      <c r="Q92" s="85" t="s">
        <v>556</v>
      </c>
    </row>
    <row r="93" spans="1:17" ht="30" customHeight="1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16" t="s">
        <v>557</v>
      </c>
      <c r="L93" s="16" t="s">
        <v>558</v>
      </c>
      <c r="M93" s="84"/>
      <c r="N93" s="82"/>
      <c r="O93" s="84"/>
      <c r="P93" s="82"/>
      <c r="Q93" s="85"/>
    </row>
    <row r="94" spans="1:17" ht="12" customHeight="1" x14ac:dyDescent="0.2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26">
        <v>0.15</v>
      </c>
      <c r="L94" s="26">
        <v>0.1</v>
      </c>
      <c r="M94" s="84"/>
      <c r="N94" s="83"/>
      <c r="O94" s="84"/>
      <c r="P94" s="83"/>
      <c r="Q94" s="85"/>
    </row>
    <row r="95" spans="1:17" s="1" customFormat="1" ht="15" customHeight="1" x14ac:dyDescent="0.2">
      <c r="A95" s="25">
        <v>1</v>
      </c>
      <c r="B95" s="24" t="s">
        <v>15</v>
      </c>
      <c r="C95" s="8" t="s">
        <v>16</v>
      </c>
      <c r="D95" s="8" t="s">
        <v>442</v>
      </c>
      <c r="E95" s="9">
        <v>70022673</v>
      </c>
      <c r="F95" s="7" t="s">
        <v>282</v>
      </c>
      <c r="G95" s="7" t="s">
        <v>217</v>
      </c>
      <c r="H95" s="7" t="s">
        <v>443</v>
      </c>
      <c r="I95" s="25">
        <v>1</v>
      </c>
      <c r="J95" s="17">
        <v>155</v>
      </c>
      <c r="K95" s="22"/>
      <c r="L95" s="22"/>
      <c r="M95" s="22"/>
      <c r="N95" s="23"/>
      <c r="O95" s="15"/>
      <c r="P95" s="15"/>
      <c r="Q95" s="38" t="s">
        <v>579</v>
      </c>
    </row>
    <row r="96" spans="1:17" s="1" customFormat="1" ht="15" customHeight="1" x14ac:dyDescent="0.2">
      <c r="A96" s="25">
        <v>2</v>
      </c>
      <c r="B96" s="24" t="s">
        <v>15</v>
      </c>
      <c r="C96" s="8" t="s">
        <v>16</v>
      </c>
      <c r="D96" s="8" t="s">
        <v>442</v>
      </c>
      <c r="E96" s="9">
        <v>73334968</v>
      </c>
      <c r="F96" s="7" t="s">
        <v>36</v>
      </c>
      <c r="G96" s="7" t="s">
        <v>66</v>
      </c>
      <c r="H96" s="7" t="s">
        <v>444</v>
      </c>
      <c r="I96" s="25">
        <v>2</v>
      </c>
      <c r="J96" s="17">
        <v>110</v>
      </c>
      <c r="K96" s="22"/>
      <c r="L96" s="22"/>
      <c r="M96" s="22"/>
      <c r="N96" s="23"/>
      <c r="O96" s="15"/>
      <c r="P96" s="15"/>
      <c r="Q96" s="38" t="s">
        <v>579</v>
      </c>
    </row>
    <row r="97" spans="1:17" s="1" customFormat="1" ht="15" customHeight="1" x14ac:dyDescent="0.2">
      <c r="A97" s="25">
        <v>3</v>
      </c>
      <c r="B97" s="24" t="s">
        <v>15</v>
      </c>
      <c r="C97" s="8" t="s">
        <v>16</v>
      </c>
      <c r="D97" s="8" t="s">
        <v>442</v>
      </c>
      <c r="E97" s="9">
        <v>40432421</v>
      </c>
      <c r="F97" s="7" t="s">
        <v>336</v>
      </c>
      <c r="G97" s="7" t="s">
        <v>445</v>
      </c>
      <c r="H97" s="7" t="s">
        <v>446</v>
      </c>
      <c r="I97" s="25">
        <v>3</v>
      </c>
      <c r="J97" s="17">
        <v>103</v>
      </c>
      <c r="K97" s="22"/>
      <c r="L97" s="22"/>
      <c r="M97" s="22">
        <v>103</v>
      </c>
      <c r="N97" s="23"/>
      <c r="O97" s="15"/>
      <c r="P97" s="15"/>
      <c r="Q97" s="38"/>
    </row>
    <row r="98" spans="1:17" s="1" customFormat="1" ht="15" customHeight="1" x14ac:dyDescent="0.2">
      <c r="A98" s="25">
        <v>4</v>
      </c>
      <c r="B98" s="24" t="s">
        <v>15</v>
      </c>
      <c r="C98" s="8" t="s">
        <v>16</v>
      </c>
      <c r="D98" s="8" t="s">
        <v>442</v>
      </c>
      <c r="E98" s="9">
        <v>70577832</v>
      </c>
      <c r="F98" s="7" t="s">
        <v>59</v>
      </c>
      <c r="G98" s="7" t="s">
        <v>92</v>
      </c>
      <c r="H98" s="7" t="s">
        <v>232</v>
      </c>
      <c r="I98" s="25">
        <v>4</v>
      </c>
      <c r="J98" s="17">
        <v>102</v>
      </c>
      <c r="K98" s="22"/>
      <c r="L98" s="22"/>
      <c r="M98" s="22"/>
      <c r="N98" s="23"/>
      <c r="O98" s="15"/>
      <c r="P98" s="15"/>
      <c r="Q98" s="38" t="s">
        <v>579</v>
      </c>
    </row>
    <row r="99" spans="1:17" s="1" customFormat="1" ht="15" customHeight="1" x14ac:dyDescent="0.2">
      <c r="A99" s="25">
        <v>5</v>
      </c>
      <c r="B99" s="24" t="s">
        <v>15</v>
      </c>
      <c r="C99" s="8" t="s">
        <v>16</v>
      </c>
      <c r="D99" s="8" t="s">
        <v>442</v>
      </c>
      <c r="E99" s="9">
        <v>41050147</v>
      </c>
      <c r="F99" s="7" t="s">
        <v>33</v>
      </c>
      <c r="G99" s="7" t="s">
        <v>180</v>
      </c>
      <c r="H99" s="7" t="s">
        <v>447</v>
      </c>
      <c r="I99" s="25">
        <v>5</v>
      </c>
      <c r="J99" s="17">
        <v>92</v>
      </c>
      <c r="K99" s="22"/>
      <c r="L99" s="22"/>
      <c r="M99" s="22">
        <v>92</v>
      </c>
      <c r="N99" s="23"/>
      <c r="O99" s="15"/>
      <c r="P99" s="15"/>
      <c r="Q99" s="38"/>
    </row>
    <row r="100" spans="1:17" s="1" customFormat="1" ht="15" customHeight="1" x14ac:dyDescent="0.2">
      <c r="A100" s="25">
        <v>6</v>
      </c>
      <c r="B100" s="24" t="s">
        <v>15</v>
      </c>
      <c r="C100" s="8" t="s">
        <v>16</v>
      </c>
      <c r="D100" s="8" t="s">
        <v>442</v>
      </c>
      <c r="E100" s="9">
        <v>43422950</v>
      </c>
      <c r="F100" s="7" t="s">
        <v>92</v>
      </c>
      <c r="G100" s="7" t="s">
        <v>99</v>
      </c>
      <c r="H100" s="7" t="s">
        <v>448</v>
      </c>
      <c r="I100" s="25">
        <v>6</v>
      </c>
      <c r="J100" s="17">
        <v>85</v>
      </c>
      <c r="K100" s="22"/>
      <c r="L100" s="22"/>
      <c r="M100" s="22"/>
      <c r="N100" s="23"/>
      <c r="O100" s="15"/>
      <c r="P100" s="15"/>
      <c r="Q100" s="38" t="s">
        <v>579</v>
      </c>
    </row>
    <row r="101" spans="1:17" s="1" customFormat="1" ht="15" customHeight="1" x14ac:dyDescent="0.2">
      <c r="A101" s="25">
        <v>7</v>
      </c>
      <c r="B101" s="24" t="s">
        <v>15</v>
      </c>
      <c r="C101" s="8" t="s">
        <v>16</v>
      </c>
      <c r="D101" s="8" t="s">
        <v>442</v>
      </c>
      <c r="E101" s="9">
        <v>23101208</v>
      </c>
      <c r="F101" s="7" t="s">
        <v>449</v>
      </c>
      <c r="G101" s="7" t="s">
        <v>45</v>
      </c>
      <c r="H101" s="7" t="s">
        <v>272</v>
      </c>
      <c r="I101" s="25">
        <v>7</v>
      </c>
      <c r="J101" s="17">
        <v>77</v>
      </c>
      <c r="K101" s="22"/>
      <c r="L101" s="22"/>
      <c r="M101" s="22">
        <v>77</v>
      </c>
      <c r="N101" s="23"/>
      <c r="O101" s="15"/>
      <c r="P101" s="15"/>
      <c r="Q101" s="38"/>
    </row>
    <row r="102" spans="1:17" s="1" customFormat="1" ht="15" customHeight="1" x14ac:dyDescent="0.2">
      <c r="A102" s="25">
        <v>8</v>
      </c>
      <c r="B102" s="24" t="s">
        <v>15</v>
      </c>
      <c r="C102" s="8" t="s">
        <v>16</v>
      </c>
      <c r="D102" s="8" t="s">
        <v>442</v>
      </c>
      <c r="E102" s="9">
        <v>46379551</v>
      </c>
      <c r="F102" s="7" t="s">
        <v>18</v>
      </c>
      <c r="G102" s="7" t="s">
        <v>87</v>
      </c>
      <c r="H102" s="7" t="s">
        <v>450</v>
      </c>
      <c r="I102" s="25">
        <v>8</v>
      </c>
      <c r="J102" s="17">
        <v>73</v>
      </c>
      <c r="K102" s="22"/>
      <c r="L102" s="22"/>
      <c r="M102" s="22"/>
      <c r="N102" s="23"/>
      <c r="O102" s="15"/>
      <c r="P102" s="15"/>
      <c r="Q102" s="38" t="s">
        <v>579</v>
      </c>
    </row>
    <row r="103" spans="1:17" s="1" customFormat="1" ht="15" customHeight="1" x14ac:dyDescent="0.2">
      <c r="A103" s="25">
        <v>9</v>
      </c>
      <c r="B103" s="24" t="s">
        <v>15</v>
      </c>
      <c r="C103" s="8" t="s">
        <v>16</v>
      </c>
      <c r="D103" s="8" t="s">
        <v>442</v>
      </c>
      <c r="E103" s="9">
        <v>47653780</v>
      </c>
      <c r="F103" s="7" t="s">
        <v>54</v>
      </c>
      <c r="G103" s="7" t="s">
        <v>85</v>
      </c>
      <c r="H103" s="7" t="s">
        <v>451</v>
      </c>
      <c r="I103" s="25">
        <v>9</v>
      </c>
      <c r="J103" s="17">
        <v>73</v>
      </c>
      <c r="K103" s="22"/>
      <c r="L103" s="22"/>
      <c r="M103" s="22"/>
      <c r="N103" s="23"/>
      <c r="O103" s="15"/>
      <c r="P103" s="15"/>
      <c r="Q103" s="38" t="s">
        <v>579</v>
      </c>
    </row>
    <row r="104" spans="1:17" s="1" customFormat="1" ht="15" customHeight="1" x14ac:dyDescent="0.2">
      <c r="A104" s="25">
        <v>10</v>
      </c>
      <c r="B104" s="24" t="s">
        <v>15</v>
      </c>
      <c r="C104" s="8" t="s">
        <v>16</v>
      </c>
      <c r="D104" s="8" t="s">
        <v>442</v>
      </c>
      <c r="E104" s="9">
        <v>23098574</v>
      </c>
      <c r="F104" s="7" t="s">
        <v>452</v>
      </c>
      <c r="G104" s="7" t="s">
        <v>29</v>
      </c>
      <c r="H104" s="7" t="s">
        <v>453</v>
      </c>
      <c r="I104" s="25">
        <v>10</v>
      </c>
      <c r="J104" s="17">
        <v>71</v>
      </c>
      <c r="K104" s="22"/>
      <c r="L104" s="22"/>
      <c r="M104" s="22"/>
      <c r="N104" s="23"/>
      <c r="O104" s="15"/>
      <c r="P104" s="15"/>
      <c r="Q104" s="38" t="s">
        <v>579</v>
      </c>
    </row>
    <row r="105" spans="1:17" s="1" customFormat="1" ht="15" customHeight="1" x14ac:dyDescent="0.2">
      <c r="A105" s="25">
        <v>11</v>
      </c>
      <c r="B105" s="24" t="s">
        <v>15</v>
      </c>
      <c r="C105" s="8" t="s">
        <v>16</v>
      </c>
      <c r="D105" s="8" t="s">
        <v>442</v>
      </c>
      <c r="E105" s="9">
        <v>40371914</v>
      </c>
      <c r="F105" s="7" t="s">
        <v>27</v>
      </c>
      <c r="G105" s="7" t="s">
        <v>43</v>
      </c>
      <c r="H105" s="7" t="s">
        <v>454</v>
      </c>
      <c r="I105" s="25">
        <v>11</v>
      </c>
      <c r="J105" s="17">
        <v>67</v>
      </c>
      <c r="K105" s="22"/>
      <c r="L105" s="22"/>
      <c r="M105" s="22"/>
      <c r="N105" s="23"/>
      <c r="O105" s="15"/>
      <c r="P105" s="15"/>
      <c r="Q105" s="38" t="s">
        <v>579</v>
      </c>
    </row>
    <row r="106" spans="1:17" s="1" customFormat="1" ht="15" customHeight="1" x14ac:dyDescent="0.2">
      <c r="A106" s="25">
        <v>12</v>
      </c>
      <c r="B106" s="24" t="s">
        <v>15</v>
      </c>
      <c r="C106" s="8" t="s">
        <v>16</v>
      </c>
      <c r="D106" s="8" t="s">
        <v>442</v>
      </c>
      <c r="E106" s="9">
        <v>72377240</v>
      </c>
      <c r="F106" s="7" t="s">
        <v>455</v>
      </c>
      <c r="G106" s="7" t="s">
        <v>114</v>
      </c>
      <c r="H106" s="7" t="s">
        <v>456</v>
      </c>
      <c r="I106" s="25">
        <v>12</v>
      </c>
      <c r="J106" s="17">
        <v>61</v>
      </c>
      <c r="K106" s="22"/>
      <c r="L106" s="22"/>
      <c r="M106" s="22">
        <v>61</v>
      </c>
      <c r="N106" s="23"/>
      <c r="O106" s="15"/>
      <c r="P106" s="15"/>
      <c r="Q106" s="38"/>
    </row>
    <row r="107" spans="1:17" ht="20.25" customHeight="1" x14ac:dyDescent="0.2">
      <c r="A107" s="86" t="s">
        <v>457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</row>
    <row r="108" spans="1:17" ht="16.5" customHeight="1" x14ac:dyDescent="0.2">
      <c r="A108" s="88" t="s">
        <v>559</v>
      </c>
      <c r="B108" s="88" t="s">
        <v>6</v>
      </c>
      <c r="C108" s="88" t="s">
        <v>7</v>
      </c>
      <c r="D108" s="88" t="s">
        <v>8</v>
      </c>
      <c r="E108" s="88" t="s">
        <v>9</v>
      </c>
      <c r="F108" s="88" t="s">
        <v>10</v>
      </c>
      <c r="G108" s="88" t="s">
        <v>11</v>
      </c>
      <c r="H108" s="88" t="s">
        <v>12</v>
      </c>
      <c r="I108" s="88" t="s">
        <v>13</v>
      </c>
      <c r="J108" s="88" t="s">
        <v>14</v>
      </c>
      <c r="K108" s="91" t="s">
        <v>551</v>
      </c>
      <c r="L108" s="91"/>
      <c r="M108" s="84" t="s">
        <v>552</v>
      </c>
      <c r="N108" s="81" t="s">
        <v>553</v>
      </c>
      <c r="O108" s="84" t="s">
        <v>554</v>
      </c>
      <c r="P108" s="81" t="s">
        <v>555</v>
      </c>
      <c r="Q108" s="85" t="s">
        <v>556</v>
      </c>
    </row>
    <row r="109" spans="1:17" ht="30" customHeight="1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16" t="s">
        <v>557</v>
      </c>
      <c r="L109" s="16" t="s">
        <v>558</v>
      </c>
      <c r="M109" s="84"/>
      <c r="N109" s="82"/>
      <c r="O109" s="84"/>
      <c r="P109" s="82"/>
      <c r="Q109" s="85"/>
    </row>
    <row r="110" spans="1:17" ht="12" customHeight="1" x14ac:dyDescent="0.2">
      <c r="A110" s="89"/>
      <c r="B110" s="90"/>
      <c r="C110" s="90"/>
      <c r="D110" s="90"/>
      <c r="E110" s="90"/>
      <c r="F110" s="90"/>
      <c r="G110" s="90"/>
      <c r="H110" s="90"/>
      <c r="I110" s="90"/>
      <c r="J110" s="90"/>
      <c r="K110" s="26">
        <v>0.15</v>
      </c>
      <c r="L110" s="26">
        <v>0.1</v>
      </c>
      <c r="M110" s="84"/>
      <c r="N110" s="83"/>
      <c r="O110" s="84"/>
      <c r="P110" s="83"/>
      <c r="Q110" s="85"/>
    </row>
    <row r="111" spans="1:17" s="1" customFormat="1" ht="15" customHeight="1" x14ac:dyDescent="0.2">
      <c r="A111" s="25">
        <v>1</v>
      </c>
      <c r="B111" s="24" t="s">
        <v>15</v>
      </c>
      <c r="C111" s="8" t="s">
        <v>16</v>
      </c>
      <c r="D111" s="8" t="s">
        <v>457</v>
      </c>
      <c r="E111" s="9">
        <v>71968357</v>
      </c>
      <c r="F111" s="7" t="s">
        <v>18</v>
      </c>
      <c r="G111" s="7" t="s">
        <v>89</v>
      </c>
      <c r="H111" s="7" t="s">
        <v>458</v>
      </c>
      <c r="I111" s="9">
        <v>1</v>
      </c>
      <c r="J111" s="17">
        <v>134</v>
      </c>
      <c r="K111" s="22"/>
      <c r="L111" s="22"/>
      <c r="M111" s="22"/>
      <c r="N111" s="23"/>
      <c r="O111" s="15"/>
      <c r="P111" s="15"/>
      <c r="Q111" s="38" t="s">
        <v>579</v>
      </c>
    </row>
    <row r="112" spans="1:17" s="1" customFormat="1" ht="15" customHeight="1" x14ac:dyDescent="0.2">
      <c r="A112" s="25">
        <v>2</v>
      </c>
      <c r="B112" s="24" t="s">
        <v>15</v>
      </c>
      <c r="C112" s="8" t="s">
        <v>16</v>
      </c>
      <c r="D112" s="8" t="s">
        <v>457</v>
      </c>
      <c r="E112" s="9">
        <v>73976165</v>
      </c>
      <c r="F112" s="7" t="s">
        <v>385</v>
      </c>
      <c r="G112" s="7" t="s">
        <v>155</v>
      </c>
      <c r="H112" s="7" t="s">
        <v>459</v>
      </c>
      <c r="I112" s="9">
        <v>2</v>
      </c>
      <c r="J112" s="17">
        <v>114</v>
      </c>
      <c r="K112" s="22"/>
      <c r="L112" s="22"/>
      <c r="M112" s="22"/>
      <c r="N112" s="23"/>
      <c r="O112" s="15"/>
      <c r="P112" s="15"/>
      <c r="Q112" s="38" t="s">
        <v>579</v>
      </c>
    </row>
    <row r="113" spans="1:17" s="1" customFormat="1" ht="15" customHeight="1" x14ac:dyDescent="0.2">
      <c r="A113" s="25">
        <v>3</v>
      </c>
      <c r="B113" s="24" t="s">
        <v>15</v>
      </c>
      <c r="C113" s="8" t="s">
        <v>16</v>
      </c>
      <c r="D113" s="8" t="s">
        <v>457</v>
      </c>
      <c r="E113" s="9">
        <v>46371638</v>
      </c>
      <c r="F113" s="7" t="s">
        <v>117</v>
      </c>
      <c r="G113" s="7" t="s">
        <v>68</v>
      </c>
      <c r="H113" s="7" t="s">
        <v>460</v>
      </c>
      <c r="I113" s="9">
        <v>3</v>
      </c>
      <c r="J113" s="17">
        <v>107</v>
      </c>
      <c r="K113" s="22"/>
      <c r="L113" s="22"/>
      <c r="M113" s="22"/>
      <c r="N113" s="23"/>
      <c r="O113" s="15"/>
      <c r="P113" s="15"/>
      <c r="Q113" s="38" t="s">
        <v>579</v>
      </c>
    </row>
    <row r="114" spans="1:17" s="1" customFormat="1" ht="15" customHeight="1" x14ac:dyDescent="0.2">
      <c r="A114" s="25">
        <v>4</v>
      </c>
      <c r="B114" s="24" t="s">
        <v>15</v>
      </c>
      <c r="C114" s="8" t="s">
        <v>16</v>
      </c>
      <c r="D114" s="8" t="s">
        <v>457</v>
      </c>
      <c r="E114" s="9">
        <v>71251365</v>
      </c>
      <c r="F114" s="7" t="s">
        <v>408</v>
      </c>
      <c r="G114" s="7" t="s">
        <v>461</v>
      </c>
      <c r="H114" s="7" t="s">
        <v>462</v>
      </c>
      <c r="I114" s="9">
        <v>4</v>
      </c>
      <c r="J114" s="17">
        <v>88</v>
      </c>
      <c r="K114" s="22"/>
      <c r="L114" s="22"/>
      <c r="M114" s="22"/>
      <c r="N114" s="23"/>
      <c r="O114" s="15"/>
      <c r="P114" s="15"/>
      <c r="Q114" s="38" t="s">
        <v>579</v>
      </c>
    </row>
    <row r="115" spans="1:17" s="105" customFormat="1" ht="15" customHeight="1" x14ac:dyDescent="0.2">
      <c r="A115" s="96">
        <v>5</v>
      </c>
      <c r="B115" s="97" t="s">
        <v>15</v>
      </c>
      <c r="C115" s="98" t="s">
        <v>16</v>
      </c>
      <c r="D115" s="98" t="s">
        <v>457</v>
      </c>
      <c r="E115" s="99">
        <v>43131502</v>
      </c>
      <c r="F115" s="95" t="s">
        <v>463</v>
      </c>
      <c r="G115" s="95" t="s">
        <v>464</v>
      </c>
      <c r="H115" s="95" t="s">
        <v>465</v>
      </c>
      <c r="I115" s="99">
        <v>5</v>
      </c>
      <c r="J115" s="100">
        <v>82</v>
      </c>
      <c r="K115" s="101"/>
      <c r="L115" s="101"/>
      <c r="M115" s="101"/>
      <c r="N115" s="102"/>
      <c r="O115" s="103"/>
      <c r="P115" s="103"/>
      <c r="Q115" s="104" t="s">
        <v>600</v>
      </c>
    </row>
    <row r="116" spans="1:17" ht="20.25" customHeight="1" x14ac:dyDescent="0.2">
      <c r="A116" s="86" t="s">
        <v>466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</row>
    <row r="117" spans="1:17" ht="16.5" customHeight="1" x14ac:dyDescent="0.2">
      <c r="A117" s="88" t="s">
        <v>559</v>
      </c>
      <c r="B117" s="88" t="s">
        <v>6</v>
      </c>
      <c r="C117" s="88" t="s">
        <v>7</v>
      </c>
      <c r="D117" s="88" t="s">
        <v>8</v>
      </c>
      <c r="E117" s="88" t="s">
        <v>9</v>
      </c>
      <c r="F117" s="88" t="s">
        <v>10</v>
      </c>
      <c r="G117" s="88" t="s">
        <v>11</v>
      </c>
      <c r="H117" s="88" t="s">
        <v>12</v>
      </c>
      <c r="I117" s="88" t="s">
        <v>13</v>
      </c>
      <c r="J117" s="88" t="s">
        <v>14</v>
      </c>
      <c r="K117" s="91" t="s">
        <v>551</v>
      </c>
      <c r="L117" s="91"/>
      <c r="M117" s="84" t="s">
        <v>552</v>
      </c>
      <c r="N117" s="81" t="s">
        <v>553</v>
      </c>
      <c r="O117" s="84" t="s">
        <v>554</v>
      </c>
      <c r="P117" s="81" t="s">
        <v>555</v>
      </c>
      <c r="Q117" s="85" t="s">
        <v>556</v>
      </c>
    </row>
    <row r="118" spans="1:17" ht="30" customHeight="1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16" t="s">
        <v>557</v>
      </c>
      <c r="L118" s="16" t="s">
        <v>558</v>
      </c>
      <c r="M118" s="84"/>
      <c r="N118" s="82"/>
      <c r="O118" s="84"/>
      <c r="P118" s="82"/>
      <c r="Q118" s="85"/>
    </row>
    <row r="119" spans="1:17" ht="12" customHeight="1" x14ac:dyDescent="0.2">
      <c r="A119" s="89"/>
      <c r="B119" s="90"/>
      <c r="C119" s="90"/>
      <c r="D119" s="90"/>
      <c r="E119" s="90"/>
      <c r="F119" s="90"/>
      <c r="G119" s="90"/>
      <c r="H119" s="90"/>
      <c r="I119" s="90"/>
      <c r="J119" s="90"/>
      <c r="K119" s="26">
        <v>0.15</v>
      </c>
      <c r="L119" s="26">
        <v>0.1</v>
      </c>
      <c r="M119" s="84"/>
      <c r="N119" s="83"/>
      <c r="O119" s="84"/>
      <c r="P119" s="83"/>
      <c r="Q119" s="85"/>
    </row>
    <row r="120" spans="1:17" s="1" customFormat="1" ht="15" customHeight="1" x14ac:dyDescent="0.2">
      <c r="A120" s="25">
        <v>1</v>
      </c>
      <c r="B120" s="24" t="s">
        <v>15</v>
      </c>
      <c r="C120" s="8" t="s">
        <v>16</v>
      </c>
      <c r="D120" s="8" t="s">
        <v>466</v>
      </c>
      <c r="E120" s="9">
        <v>71391615</v>
      </c>
      <c r="F120" s="7" t="s">
        <v>318</v>
      </c>
      <c r="G120" s="7" t="s">
        <v>43</v>
      </c>
      <c r="H120" s="7" t="s">
        <v>467</v>
      </c>
      <c r="I120" s="9">
        <v>1</v>
      </c>
      <c r="J120" s="17">
        <v>143</v>
      </c>
      <c r="K120" s="22"/>
      <c r="L120" s="22"/>
      <c r="M120" s="22"/>
      <c r="N120" s="23"/>
      <c r="O120" s="15"/>
      <c r="P120" s="15"/>
      <c r="Q120" s="38" t="s">
        <v>579</v>
      </c>
    </row>
    <row r="121" spans="1:17" s="1" customFormat="1" ht="15" customHeight="1" x14ac:dyDescent="0.2">
      <c r="A121" s="25">
        <v>2</v>
      </c>
      <c r="B121" s="24" t="s">
        <v>15</v>
      </c>
      <c r="C121" s="8" t="s">
        <v>16</v>
      </c>
      <c r="D121" s="8" t="s">
        <v>466</v>
      </c>
      <c r="E121" s="9">
        <v>46684219</v>
      </c>
      <c r="F121" s="7" t="s">
        <v>89</v>
      </c>
      <c r="G121" s="7" t="s">
        <v>468</v>
      </c>
      <c r="H121" s="7" t="s">
        <v>469</v>
      </c>
      <c r="I121" s="9">
        <v>2</v>
      </c>
      <c r="J121" s="17">
        <v>105</v>
      </c>
      <c r="K121" s="22"/>
      <c r="L121" s="22"/>
      <c r="M121" s="22">
        <v>105</v>
      </c>
      <c r="N121" s="23"/>
      <c r="O121" s="15"/>
      <c r="P121" s="15"/>
      <c r="Q121" s="38"/>
    </row>
    <row r="122" spans="1:17" s="1" customFormat="1" ht="15" customHeight="1" x14ac:dyDescent="0.2">
      <c r="A122" s="25">
        <v>3</v>
      </c>
      <c r="B122" s="24" t="s">
        <v>15</v>
      </c>
      <c r="C122" s="8" t="s">
        <v>16</v>
      </c>
      <c r="D122" s="8" t="s">
        <v>466</v>
      </c>
      <c r="E122" s="9">
        <v>45666582</v>
      </c>
      <c r="F122" s="7" t="s">
        <v>470</v>
      </c>
      <c r="G122" s="7" t="s">
        <v>148</v>
      </c>
      <c r="H122" s="7" t="s">
        <v>471</v>
      </c>
      <c r="I122" s="9">
        <v>3</v>
      </c>
      <c r="J122" s="17">
        <v>99</v>
      </c>
      <c r="K122" s="22"/>
      <c r="L122" s="22"/>
      <c r="M122" s="22">
        <v>99</v>
      </c>
      <c r="N122" s="23"/>
      <c r="O122" s="15"/>
      <c r="P122" s="15"/>
      <c r="Q122" s="38"/>
    </row>
    <row r="123" spans="1:17" s="1" customFormat="1" ht="15" customHeight="1" x14ac:dyDescent="0.2">
      <c r="A123" s="25">
        <v>4</v>
      </c>
      <c r="B123" s="24" t="s">
        <v>15</v>
      </c>
      <c r="C123" s="8" t="s">
        <v>16</v>
      </c>
      <c r="D123" s="8" t="s">
        <v>466</v>
      </c>
      <c r="E123" s="9">
        <v>70576192</v>
      </c>
      <c r="F123" s="7" t="s">
        <v>472</v>
      </c>
      <c r="G123" s="7" t="s">
        <v>66</v>
      </c>
      <c r="H123" s="7" t="s">
        <v>473</v>
      </c>
      <c r="I123" s="9">
        <v>4</v>
      </c>
      <c r="J123" s="17">
        <v>91</v>
      </c>
      <c r="K123" s="22"/>
      <c r="L123" s="22"/>
      <c r="M123" s="22">
        <v>91</v>
      </c>
      <c r="N123" s="23"/>
      <c r="O123" s="15"/>
      <c r="P123" s="15"/>
      <c r="Q123" s="38"/>
    </row>
    <row r="124" spans="1:17" s="1" customFormat="1" ht="15" customHeight="1" x14ac:dyDescent="0.2">
      <c r="A124" s="25">
        <v>5</v>
      </c>
      <c r="B124" s="24" t="s">
        <v>15</v>
      </c>
      <c r="C124" s="8" t="s">
        <v>16</v>
      </c>
      <c r="D124" s="8" t="s">
        <v>466</v>
      </c>
      <c r="E124" s="9">
        <v>40503004</v>
      </c>
      <c r="F124" s="7" t="s">
        <v>85</v>
      </c>
      <c r="G124" s="7" t="s">
        <v>474</v>
      </c>
      <c r="H124" s="7" t="s">
        <v>475</v>
      </c>
      <c r="I124" s="9">
        <v>5</v>
      </c>
      <c r="J124" s="17">
        <v>84</v>
      </c>
      <c r="K124" s="22"/>
      <c r="L124" s="22"/>
      <c r="M124" s="22">
        <v>84</v>
      </c>
      <c r="N124" s="23"/>
      <c r="O124" s="15"/>
      <c r="P124" s="15"/>
      <c r="Q124" s="38"/>
    </row>
    <row r="125" spans="1:17" s="1" customFormat="1" ht="15" customHeight="1" x14ac:dyDescent="0.2">
      <c r="A125" s="25">
        <v>6</v>
      </c>
      <c r="B125" s="24" t="s">
        <v>15</v>
      </c>
      <c r="C125" s="8" t="s">
        <v>16</v>
      </c>
      <c r="D125" s="8" t="s">
        <v>466</v>
      </c>
      <c r="E125" s="9">
        <v>72175186</v>
      </c>
      <c r="F125" s="7" t="s">
        <v>160</v>
      </c>
      <c r="G125" s="7" t="s">
        <v>27</v>
      </c>
      <c r="H125" s="7" t="s">
        <v>476</v>
      </c>
      <c r="I125" s="9">
        <v>6</v>
      </c>
      <c r="J125" s="17">
        <v>83</v>
      </c>
      <c r="K125" s="22"/>
      <c r="L125" s="22"/>
      <c r="M125" s="22">
        <v>83</v>
      </c>
      <c r="N125" s="23"/>
      <c r="O125" s="15"/>
      <c r="P125" s="15"/>
      <c r="Q125" s="38"/>
    </row>
    <row r="126" spans="1:17" s="1" customFormat="1" ht="15" customHeight="1" x14ac:dyDescent="0.2">
      <c r="A126" s="25">
        <v>7</v>
      </c>
      <c r="B126" s="24" t="s">
        <v>15</v>
      </c>
      <c r="C126" s="8" t="s">
        <v>16</v>
      </c>
      <c r="D126" s="8" t="s">
        <v>466</v>
      </c>
      <c r="E126" s="9">
        <v>71279649</v>
      </c>
      <c r="F126" s="7" t="s">
        <v>97</v>
      </c>
      <c r="G126" s="7" t="s">
        <v>45</v>
      </c>
      <c r="H126" s="7" t="s">
        <v>477</v>
      </c>
      <c r="I126" s="9">
        <v>7</v>
      </c>
      <c r="J126" s="17">
        <v>76</v>
      </c>
      <c r="K126" s="22"/>
      <c r="L126" s="22"/>
      <c r="M126" s="22"/>
      <c r="N126" s="23"/>
      <c r="O126" s="15"/>
      <c r="P126" s="15"/>
      <c r="Q126" s="38" t="s">
        <v>579</v>
      </c>
    </row>
    <row r="127" spans="1:17" s="1" customFormat="1" ht="15" customHeight="1" x14ac:dyDescent="0.2">
      <c r="A127" s="25">
        <v>8</v>
      </c>
      <c r="B127" s="24" t="s">
        <v>15</v>
      </c>
      <c r="C127" s="8" t="s">
        <v>16</v>
      </c>
      <c r="D127" s="8" t="s">
        <v>466</v>
      </c>
      <c r="E127" s="9">
        <v>71513587</v>
      </c>
      <c r="F127" s="7" t="s">
        <v>43</v>
      </c>
      <c r="G127" s="7" t="s">
        <v>282</v>
      </c>
      <c r="H127" s="7" t="s">
        <v>478</v>
      </c>
      <c r="I127" s="9">
        <v>8</v>
      </c>
      <c r="J127" s="17">
        <v>73</v>
      </c>
      <c r="K127" s="22"/>
      <c r="L127" s="22"/>
      <c r="M127" s="22"/>
      <c r="N127" s="23"/>
      <c r="O127" s="15"/>
      <c r="P127" s="15"/>
      <c r="Q127" s="38" t="s">
        <v>579</v>
      </c>
    </row>
    <row r="128" spans="1:17" s="1" customFormat="1" ht="15" customHeight="1" x14ac:dyDescent="0.2">
      <c r="A128" s="25">
        <v>9</v>
      </c>
      <c r="B128" s="24" t="s">
        <v>15</v>
      </c>
      <c r="C128" s="8" t="s">
        <v>16</v>
      </c>
      <c r="D128" s="8" t="s">
        <v>466</v>
      </c>
      <c r="E128" s="9">
        <v>71300446</v>
      </c>
      <c r="F128" s="7" t="s">
        <v>97</v>
      </c>
      <c r="G128" s="7" t="s">
        <v>180</v>
      </c>
      <c r="H128" s="7" t="s">
        <v>479</v>
      </c>
      <c r="I128" s="9">
        <v>9</v>
      </c>
      <c r="J128" s="17">
        <v>70</v>
      </c>
      <c r="K128" s="22"/>
      <c r="L128" s="22"/>
      <c r="M128" s="22"/>
      <c r="N128" s="23"/>
      <c r="O128" s="15"/>
      <c r="P128" s="15"/>
      <c r="Q128" s="38" t="s">
        <v>579</v>
      </c>
    </row>
    <row r="129" spans="1:17" s="1" customFormat="1" ht="15" customHeight="1" x14ac:dyDescent="0.2">
      <c r="A129" s="25">
        <v>10</v>
      </c>
      <c r="B129" s="24" t="s">
        <v>15</v>
      </c>
      <c r="C129" s="8" t="s">
        <v>16</v>
      </c>
      <c r="D129" s="8" t="s">
        <v>466</v>
      </c>
      <c r="E129" s="9">
        <v>45867839</v>
      </c>
      <c r="F129" s="7" t="s">
        <v>72</v>
      </c>
      <c r="G129" s="7" t="s">
        <v>148</v>
      </c>
      <c r="H129" s="7" t="s">
        <v>480</v>
      </c>
      <c r="I129" s="9">
        <v>10</v>
      </c>
      <c r="J129" s="17">
        <v>68</v>
      </c>
      <c r="K129" s="22"/>
      <c r="L129" s="22"/>
      <c r="M129" s="22">
        <v>68</v>
      </c>
      <c r="N129" s="23"/>
      <c r="O129" s="15"/>
      <c r="P129" s="15"/>
      <c r="Q129" s="38" t="s">
        <v>588</v>
      </c>
    </row>
    <row r="130" spans="1:17" s="1" customFormat="1" ht="15" customHeight="1" x14ac:dyDescent="0.2">
      <c r="A130" s="25">
        <v>11</v>
      </c>
      <c r="B130" s="24" t="s">
        <v>15</v>
      </c>
      <c r="C130" s="8" t="s">
        <v>16</v>
      </c>
      <c r="D130" s="8" t="s">
        <v>466</v>
      </c>
      <c r="E130" s="9">
        <v>72570307</v>
      </c>
      <c r="F130" s="7" t="s">
        <v>481</v>
      </c>
      <c r="G130" s="7" t="s">
        <v>52</v>
      </c>
      <c r="H130" s="7" t="s">
        <v>482</v>
      </c>
      <c r="I130" s="9">
        <v>11</v>
      </c>
      <c r="J130" s="17">
        <v>67</v>
      </c>
      <c r="K130" s="22"/>
      <c r="L130" s="22"/>
      <c r="M130" s="22"/>
      <c r="N130" s="23"/>
      <c r="O130" s="15"/>
      <c r="P130" s="15"/>
      <c r="Q130" s="38" t="s">
        <v>579</v>
      </c>
    </row>
    <row r="131" spans="1:17" ht="20.25" customHeight="1" x14ac:dyDescent="0.2">
      <c r="A131" s="86" t="s">
        <v>483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</row>
    <row r="132" spans="1:17" ht="16.5" customHeight="1" x14ac:dyDescent="0.2">
      <c r="A132" s="88" t="s">
        <v>559</v>
      </c>
      <c r="B132" s="88" t="s">
        <v>6</v>
      </c>
      <c r="C132" s="88" t="s">
        <v>7</v>
      </c>
      <c r="D132" s="88" t="s">
        <v>8</v>
      </c>
      <c r="E132" s="88" t="s">
        <v>9</v>
      </c>
      <c r="F132" s="88" t="s">
        <v>10</v>
      </c>
      <c r="G132" s="88" t="s">
        <v>11</v>
      </c>
      <c r="H132" s="88" t="s">
        <v>12</v>
      </c>
      <c r="I132" s="88" t="s">
        <v>13</v>
      </c>
      <c r="J132" s="88" t="s">
        <v>14</v>
      </c>
      <c r="K132" s="91" t="s">
        <v>551</v>
      </c>
      <c r="L132" s="91"/>
      <c r="M132" s="84" t="s">
        <v>552</v>
      </c>
      <c r="N132" s="81" t="s">
        <v>553</v>
      </c>
      <c r="O132" s="84" t="s">
        <v>554</v>
      </c>
      <c r="P132" s="81" t="s">
        <v>555</v>
      </c>
      <c r="Q132" s="85" t="s">
        <v>556</v>
      </c>
    </row>
    <row r="133" spans="1:17" ht="30" customHeight="1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16" t="s">
        <v>557</v>
      </c>
      <c r="L133" s="16" t="s">
        <v>558</v>
      </c>
      <c r="M133" s="84"/>
      <c r="N133" s="82"/>
      <c r="O133" s="84"/>
      <c r="P133" s="82"/>
      <c r="Q133" s="85"/>
    </row>
    <row r="134" spans="1:17" ht="12" customHeight="1" x14ac:dyDescent="0.2">
      <c r="A134" s="89"/>
      <c r="B134" s="90"/>
      <c r="C134" s="90"/>
      <c r="D134" s="90"/>
      <c r="E134" s="90"/>
      <c r="F134" s="90"/>
      <c r="G134" s="90"/>
      <c r="H134" s="90"/>
      <c r="I134" s="90"/>
      <c r="J134" s="90"/>
      <c r="K134" s="26">
        <v>0.15</v>
      </c>
      <c r="L134" s="26">
        <v>0.1</v>
      </c>
      <c r="M134" s="84"/>
      <c r="N134" s="83"/>
      <c r="O134" s="84"/>
      <c r="P134" s="83"/>
      <c r="Q134" s="85"/>
    </row>
    <row r="135" spans="1:17" s="1" customFormat="1" ht="15" customHeight="1" x14ac:dyDescent="0.2">
      <c r="A135" s="25">
        <v>1</v>
      </c>
      <c r="B135" s="24" t="s">
        <v>15</v>
      </c>
      <c r="C135" s="8" t="s">
        <v>16</v>
      </c>
      <c r="D135" s="8" t="s">
        <v>483</v>
      </c>
      <c r="E135" s="9">
        <v>41536748</v>
      </c>
      <c r="F135" s="7" t="s">
        <v>484</v>
      </c>
      <c r="G135" s="7" t="s">
        <v>111</v>
      </c>
      <c r="H135" s="7" t="s">
        <v>485</v>
      </c>
      <c r="I135" s="25">
        <v>1</v>
      </c>
      <c r="J135" s="17">
        <v>148</v>
      </c>
      <c r="K135" s="22"/>
      <c r="L135" s="22"/>
      <c r="M135" s="22"/>
      <c r="N135" s="23"/>
      <c r="O135" s="15"/>
      <c r="P135" s="15"/>
      <c r="Q135" s="38" t="s">
        <v>579</v>
      </c>
    </row>
    <row r="136" spans="1:17" s="1" customFormat="1" ht="15" customHeight="1" x14ac:dyDescent="0.2">
      <c r="A136" s="25">
        <v>2</v>
      </c>
      <c r="B136" s="24" t="s">
        <v>15</v>
      </c>
      <c r="C136" s="8" t="s">
        <v>16</v>
      </c>
      <c r="D136" s="8" t="s">
        <v>483</v>
      </c>
      <c r="E136" s="9">
        <v>71018749</v>
      </c>
      <c r="F136" s="7" t="s">
        <v>108</v>
      </c>
      <c r="G136" s="7" t="s">
        <v>486</v>
      </c>
      <c r="H136" s="7" t="s">
        <v>487</v>
      </c>
      <c r="I136" s="25">
        <v>2</v>
      </c>
      <c r="J136" s="17">
        <v>118</v>
      </c>
      <c r="K136" s="22"/>
      <c r="L136" s="22"/>
      <c r="M136" s="22"/>
      <c r="N136" s="23"/>
      <c r="O136" s="15"/>
      <c r="P136" s="15"/>
      <c r="Q136" s="38" t="s">
        <v>579</v>
      </c>
    </row>
    <row r="137" spans="1:17" s="1" customFormat="1" ht="15" customHeight="1" x14ac:dyDescent="0.2">
      <c r="A137" s="25">
        <v>3</v>
      </c>
      <c r="B137" s="24" t="s">
        <v>15</v>
      </c>
      <c r="C137" s="8" t="s">
        <v>16</v>
      </c>
      <c r="D137" s="8" t="s">
        <v>483</v>
      </c>
      <c r="E137" s="9">
        <v>31653688</v>
      </c>
      <c r="F137" s="7" t="s">
        <v>18</v>
      </c>
      <c r="G137" s="7" t="s">
        <v>488</v>
      </c>
      <c r="H137" s="7" t="s">
        <v>489</v>
      </c>
      <c r="I137" s="25">
        <v>3</v>
      </c>
      <c r="J137" s="17">
        <v>116</v>
      </c>
      <c r="K137" s="22"/>
      <c r="L137" s="22"/>
      <c r="M137" s="22"/>
      <c r="N137" s="23"/>
      <c r="O137" s="15"/>
      <c r="P137" s="15"/>
      <c r="Q137" s="38" t="s">
        <v>579</v>
      </c>
    </row>
    <row r="138" spans="1:17" s="1" customFormat="1" ht="15" customHeight="1" x14ac:dyDescent="0.2">
      <c r="A138" s="25">
        <v>4</v>
      </c>
      <c r="B138" s="24" t="s">
        <v>15</v>
      </c>
      <c r="C138" s="8" t="s">
        <v>16</v>
      </c>
      <c r="D138" s="8" t="s">
        <v>483</v>
      </c>
      <c r="E138" s="9">
        <v>71389068</v>
      </c>
      <c r="F138" s="7" t="s">
        <v>484</v>
      </c>
      <c r="G138" s="7" t="s">
        <v>322</v>
      </c>
      <c r="H138" s="7" t="s">
        <v>490</v>
      </c>
      <c r="I138" s="25">
        <v>4</v>
      </c>
      <c r="J138" s="17">
        <v>114</v>
      </c>
      <c r="K138" s="22"/>
      <c r="L138" s="22"/>
      <c r="M138" s="22"/>
      <c r="N138" s="23"/>
      <c r="O138" s="15"/>
      <c r="P138" s="15"/>
      <c r="Q138" s="38" t="s">
        <v>579</v>
      </c>
    </row>
    <row r="139" spans="1:17" s="1" customFormat="1" ht="15" customHeight="1" x14ac:dyDescent="0.2">
      <c r="A139" s="25">
        <v>5</v>
      </c>
      <c r="B139" s="24" t="s">
        <v>15</v>
      </c>
      <c r="C139" s="8" t="s">
        <v>16</v>
      </c>
      <c r="D139" s="8" t="s">
        <v>483</v>
      </c>
      <c r="E139" s="9">
        <v>45562967</v>
      </c>
      <c r="F139" s="7" t="s">
        <v>491</v>
      </c>
      <c r="G139" s="7" t="s">
        <v>492</v>
      </c>
      <c r="H139" s="7" t="s">
        <v>493</v>
      </c>
      <c r="I139" s="25">
        <v>5</v>
      </c>
      <c r="J139" s="17">
        <v>109</v>
      </c>
      <c r="K139" s="22"/>
      <c r="L139" s="22"/>
      <c r="M139" s="22"/>
      <c r="N139" s="23"/>
      <c r="O139" s="15"/>
      <c r="P139" s="15"/>
      <c r="Q139" s="38" t="s">
        <v>579</v>
      </c>
    </row>
    <row r="140" spans="1:17" s="1" customFormat="1" ht="15" customHeight="1" x14ac:dyDescent="0.2">
      <c r="A140" s="25">
        <v>6</v>
      </c>
      <c r="B140" s="24" t="s">
        <v>15</v>
      </c>
      <c r="C140" s="8" t="s">
        <v>16</v>
      </c>
      <c r="D140" s="8" t="s">
        <v>483</v>
      </c>
      <c r="E140" s="9">
        <v>41272796</v>
      </c>
      <c r="F140" s="7" t="s">
        <v>155</v>
      </c>
      <c r="G140" s="7" t="s">
        <v>120</v>
      </c>
      <c r="H140" s="7" t="s">
        <v>494</v>
      </c>
      <c r="I140" s="25">
        <v>6</v>
      </c>
      <c r="J140" s="17">
        <v>108</v>
      </c>
      <c r="K140" s="22"/>
      <c r="L140" s="22"/>
      <c r="M140" s="22">
        <v>108</v>
      </c>
      <c r="N140" s="23"/>
      <c r="O140" s="15"/>
      <c r="P140" s="15"/>
      <c r="Q140" s="38"/>
    </row>
    <row r="141" spans="1:17" s="1" customFormat="1" ht="15" customHeight="1" x14ac:dyDescent="0.2">
      <c r="A141" s="25">
        <v>15</v>
      </c>
      <c r="B141" s="24" t="s">
        <v>15</v>
      </c>
      <c r="C141" s="8" t="s">
        <v>16</v>
      </c>
      <c r="D141" s="8" t="s">
        <v>483</v>
      </c>
      <c r="E141" s="9">
        <v>22489144</v>
      </c>
      <c r="F141" s="7" t="s">
        <v>144</v>
      </c>
      <c r="G141" s="7" t="s">
        <v>507</v>
      </c>
      <c r="H141" s="7" t="s">
        <v>510</v>
      </c>
      <c r="I141" s="25">
        <v>7</v>
      </c>
      <c r="J141" s="17">
        <v>92</v>
      </c>
      <c r="K141" s="22">
        <f>+J141*$K$134</f>
        <v>13.799999999999999</v>
      </c>
      <c r="L141" s="22"/>
      <c r="M141" s="22">
        <f>+K141+J141</f>
        <v>105.8</v>
      </c>
      <c r="N141" s="57" t="s">
        <v>589</v>
      </c>
      <c r="O141" s="15"/>
      <c r="P141" s="15"/>
      <c r="Q141" s="38" t="s">
        <v>588</v>
      </c>
    </row>
    <row r="142" spans="1:17" s="1" customFormat="1" ht="15" customHeight="1" x14ac:dyDescent="0.2">
      <c r="A142" s="25">
        <v>7</v>
      </c>
      <c r="B142" s="24" t="s">
        <v>15</v>
      </c>
      <c r="C142" s="8" t="s">
        <v>16</v>
      </c>
      <c r="D142" s="8" t="s">
        <v>483</v>
      </c>
      <c r="E142" s="9">
        <v>41114283</v>
      </c>
      <c r="F142" s="7" t="s">
        <v>217</v>
      </c>
      <c r="G142" s="7" t="s">
        <v>38</v>
      </c>
      <c r="H142" s="7" t="s">
        <v>495</v>
      </c>
      <c r="I142" s="25">
        <v>8</v>
      </c>
      <c r="J142" s="17">
        <v>106</v>
      </c>
      <c r="K142" s="22"/>
      <c r="L142" s="22"/>
      <c r="M142" s="22">
        <v>106</v>
      </c>
      <c r="N142" s="57">
        <v>2</v>
      </c>
      <c r="O142" s="15"/>
      <c r="P142" s="15"/>
      <c r="Q142" s="38"/>
    </row>
    <row r="143" spans="1:17" s="1" customFormat="1" ht="15" customHeight="1" x14ac:dyDescent="0.2">
      <c r="A143" s="25">
        <v>8</v>
      </c>
      <c r="B143" s="24" t="s">
        <v>15</v>
      </c>
      <c r="C143" s="8" t="s">
        <v>16</v>
      </c>
      <c r="D143" s="8" t="s">
        <v>483</v>
      </c>
      <c r="E143" s="9">
        <v>40667404</v>
      </c>
      <c r="F143" s="7" t="s">
        <v>92</v>
      </c>
      <c r="G143" s="7" t="s">
        <v>93</v>
      </c>
      <c r="H143" s="7" t="s">
        <v>496</v>
      </c>
      <c r="I143" s="25">
        <v>9</v>
      </c>
      <c r="J143" s="17">
        <v>104</v>
      </c>
      <c r="K143" s="22"/>
      <c r="L143" s="22"/>
      <c r="M143" s="22">
        <v>104</v>
      </c>
      <c r="N143" s="23"/>
      <c r="O143" s="15"/>
      <c r="P143" s="15"/>
      <c r="Q143" s="38"/>
    </row>
    <row r="144" spans="1:17" s="1" customFormat="1" ht="15" customHeight="1" x14ac:dyDescent="0.2">
      <c r="A144" s="25">
        <v>9</v>
      </c>
      <c r="B144" s="24" t="s">
        <v>15</v>
      </c>
      <c r="C144" s="8" t="s">
        <v>16</v>
      </c>
      <c r="D144" s="8" t="s">
        <v>483</v>
      </c>
      <c r="E144" s="9">
        <v>31828262</v>
      </c>
      <c r="F144" s="7" t="s">
        <v>29</v>
      </c>
      <c r="G144" s="7" t="s">
        <v>159</v>
      </c>
      <c r="H144" s="7" t="s">
        <v>497</v>
      </c>
      <c r="I144" s="25">
        <v>10</v>
      </c>
      <c r="J144" s="17">
        <v>103</v>
      </c>
      <c r="K144" s="22"/>
      <c r="L144" s="22"/>
      <c r="M144" s="22">
        <v>103</v>
      </c>
      <c r="N144" s="23"/>
      <c r="O144" s="15"/>
      <c r="P144" s="15"/>
      <c r="Q144" s="38"/>
    </row>
    <row r="145" spans="1:17" s="1" customFormat="1" ht="15" customHeight="1" x14ac:dyDescent="0.2">
      <c r="A145" s="25">
        <v>10</v>
      </c>
      <c r="B145" s="24" t="s">
        <v>15</v>
      </c>
      <c r="C145" s="8" t="s">
        <v>16</v>
      </c>
      <c r="D145" s="8" t="s">
        <v>483</v>
      </c>
      <c r="E145" s="9">
        <v>41825990</v>
      </c>
      <c r="F145" s="7" t="s">
        <v>197</v>
      </c>
      <c r="G145" s="7" t="s">
        <v>34</v>
      </c>
      <c r="H145" s="7" t="s">
        <v>498</v>
      </c>
      <c r="I145" s="25">
        <v>11</v>
      </c>
      <c r="J145" s="17">
        <v>98</v>
      </c>
      <c r="K145" s="22"/>
      <c r="L145" s="22"/>
      <c r="M145" s="22">
        <v>98</v>
      </c>
      <c r="N145" s="23"/>
      <c r="O145" s="15"/>
      <c r="P145" s="15"/>
      <c r="Q145" s="38"/>
    </row>
    <row r="146" spans="1:17" s="1" customFormat="1" ht="15" customHeight="1" x14ac:dyDescent="0.2">
      <c r="A146" s="25">
        <v>11</v>
      </c>
      <c r="B146" s="24" t="s">
        <v>15</v>
      </c>
      <c r="C146" s="8" t="s">
        <v>16</v>
      </c>
      <c r="D146" s="8" t="s">
        <v>483</v>
      </c>
      <c r="E146" s="9">
        <v>42809056</v>
      </c>
      <c r="F146" s="7" t="s">
        <v>45</v>
      </c>
      <c r="G146" s="7" t="s">
        <v>499</v>
      </c>
      <c r="H146" s="7" t="s">
        <v>500</v>
      </c>
      <c r="I146" s="25">
        <v>12</v>
      </c>
      <c r="J146" s="17">
        <v>96</v>
      </c>
      <c r="K146" s="22"/>
      <c r="L146" s="22"/>
      <c r="M146" s="22">
        <v>96</v>
      </c>
      <c r="N146" s="23"/>
      <c r="O146" s="15"/>
      <c r="P146" s="15"/>
      <c r="Q146" s="38"/>
    </row>
    <row r="147" spans="1:17" s="1" customFormat="1" ht="15" customHeight="1" x14ac:dyDescent="0.2">
      <c r="A147" s="25">
        <v>12</v>
      </c>
      <c r="B147" s="24" t="s">
        <v>15</v>
      </c>
      <c r="C147" s="8" t="s">
        <v>16</v>
      </c>
      <c r="D147" s="8" t="s">
        <v>483</v>
      </c>
      <c r="E147" s="9">
        <v>42365815</v>
      </c>
      <c r="F147" s="7" t="s">
        <v>501</v>
      </c>
      <c r="G147" s="7" t="s">
        <v>176</v>
      </c>
      <c r="H147" s="7" t="s">
        <v>502</v>
      </c>
      <c r="I147" s="25">
        <v>13</v>
      </c>
      <c r="J147" s="17">
        <v>94</v>
      </c>
      <c r="K147" s="22"/>
      <c r="L147" s="22"/>
      <c r="M147" s="22">
        <v>94</v>
      </c>
      <c r="N147" s="23"/>
      <c r="O147" s="15"/>
      <c r="P147" s="15"/>
      <c r="Q147" s="38"/>
    </row>
    <row r="148" spans="1:17" s="1" customFormat="1" ht="15" customHeight="1" x14ac:dyDescent="0.2">
      <c r="A148" s="25">
        <v>13</v>
      </c>
      <c r="B148" s="24" t="s">
        <v>15</v>
      </c>
      <c r="C148" s="8" t="s">
        <v>16</v>
      </c>
      <c r="D148" s="8" t="s">
        <v>483</v>
      </c>
      <c r="E148" s="9">
        <v>32285533</v>
      </c>
      <c r="F148" s="7" t="s">
        <v>124</v>
      </c>
      <c r="G148" s="7" t="s">
        <v>504</v>
      </c>
      <c r="H148" s="7" t="s">
        <v>505</v>
      </c>
      <c r="I148" s="25">
        <v>14</v>
      </c>
      <c r="J148" s="17">
        <v>92</v>
      </c>
      <c r="K148" s="22"/>
      <c r="L148" s="22"/>
      <c r="M148" s="22"/>
      <c r="N148" s="57"/>
      <c r="O148" s="15"/>
      <c r="P148" s="15"/>
      <c r="Q148" s="38" t="s">
        <v>579</v>
      </c>
    </row>
    <row r="149" spans="1:17" s="1" customFormat="1" ht="15" customHeight="1" x14ac:dyDescent="0.2">
      <c r="A149" s="25">
        <v>14</v>
      </c>
      <c r="B149" s="24" t="s">
        <v>15</v>
      </c>
      <c r="C149" s="8" t="s">
        <v>16</v>
      </c>
      <c r="D149" s="8" t="s">
        <v>483</v>
      </c>
      <c r="E149" s="9">
        <v>40074733</v>
      </c>
      <c r="F149" s="7" t="s">
        <v>100</v>
      </c>
      <c r="G149" s="7" t="s">
        <v>87</v>
      </c>
      <c r="H149" s="7" t="s">
        <v>506</v>
      </c>
      <c r="I149" s="25">
        <v>15</v>
      </c>
      <c r="J149" s="17">
        <v>92</v>
      </c>
      <c r="K149" s="22"/>
      <c r="L149" s="22"/>
      <c r="M149" s="22">
        <v>92</v>
      </c>
      <c r="N149" s="57">
        <v>1</v>
      </c>
      <c r="O149" s="15"/>
      <c r="P149" s="15"/>
      <c r="Q149" s="38" t="s">
        <v>584</v>
      </c>
    </row>
    <row r="150" spans="1:17" s="1" customFormat="1" ht="15" customHeight="1" x14ac:dyDescent="0.2">
      <c r="A150" s="25">
        <v>16</v>
      </c>
      <c r="B150" s="24" t="s">
        <v>15</v>
      </c>
      <c r="C150" s="8" t="s">
        <v>16</v>
      </c>
      <c r="D150" s="8" t="s">
        <v>483</v>
      </c>
      <c r="E150" s="9">
        <v>44458713</v>
      </c>
      <c r="F150" s="7" t="s">
        <v>85</v>
      </c>
      <c r="G150" s="7" t="s">
        <v>133</v>
      </c>
      <c r="H150" s="7" t="s">
        <v>503</v>
      </c>
      <c r="I150" s="25">
        <v>16</v>
      </c>
      <c r="J150" s="17">
        <v>92</v>
      </c>
      <c r="K150" s="22"/>
      <c r="L150" s="22"/>
      <c r="M150" s="22">
        <v>92</v>
      </c>
      <c r="N150" s="57" t="s">
        <v>590</v>
      </c>
      <c r="O150" s="15"/>
      <c r="P150" s="15"/>
      <c r="Q150" s="38" t="s">
        <v>584</v>
      </c>
    </row>
    <row r="151" spans="1:17" s="1" customFormat="1" ht="15" customHeight="1" x14ac:dyDescent="0.2">
      <c r="A151" s="25">
        <v>17</v>
      </c>
      <c r="B151" s="24" t="s">
        <v>15</v>
      </c>
      <c r="C151" s="8" t="s">
        <v>16</v>
      </c>
      <c r="D151" s="8" t="s">
        <v>483</v>
      </c>
      <c r="E151" s="9">
        <v>40352605</v>
      </c>
      <c r="F151" s="7" t="s">
        <v>507</v>
      </c>
      <c r="G151" s="7" t="s">
        <v>508</v>
      </c>
      <c r="H151" s="7" t="s">
        <v>509</v>
      </c>
      <c r="I151" s="25">
        <v>17</v>
      </c>
      <c r="J151" s="17">
        <v>92</v>
      </c>
      <c r="K151" s="22"/>
      <c r="L151" s="22"/>
      <c r="M151" s="22">
        <v>92</v>
      </c>
      <c r="N151" s="57" t="s">
        <v>591</v>
      </c>
      <c r="O151" s="15"/>
      <c r="P151" s="15"/>
      <c r="Q151" s="38" t="s">
        <v>584</v>
      </c>
    </row>
    <row r="152" spans="1:17" s="1" customFormat="1" ht="15" customHeight="1" x14ac:dyDescent="0.2">
      <c r="A152" s="25">
        <v>18</v>
      </c>
      <c r="B152" s="24" t="s">
        <v>15</v>
      </c>
      <c r="C152" s="8" t="s">
        <v>16</v>
      </c>
      <c r="D152" s="8" t="s">
        <v>483</v>
      </c>
      <c r="E152" s="9">
        <v>23098460</v>
      </c>
      <c r="F152" s="7" t="s">
        <v>160</v>
      </c>
      <c r="G152" s="7" t="s">
        <v>36</v>
      </c>
      <c r="H152" s="7" t="s">
        <v>235</v>
      </c>
      <c r="I152" s="25">
        <v>18</v>
      </c>
      <c r="J152" s="17">
        <v>80</v>
      </c>
      <c r="K152" s="22"/>
      <c r="L152" s="22"/>
      <c r="M152" s="22">
        <v>80</v>
      </c>
      <c r="N152" s="23"/>
      <c r="O152" s="15"/>
      <c r="P152" s="15"/>
      <c r="Q152" s="38"/>
    </row>
    <row r="153" spans="1:17" s="1" customFormat="1" ht="15" x14ac:dyDescent="0.2">
      <c r="A153" s="25">
        <v>19</v>
      </c>
      <c r="B153" s="24" t="s">
        <v>15</v>
      </c>
      <c r="C153" s="8" t="s">
        <v>16</v>
      </c>
      <c r="D153" s="8" t="s">
        <v>483</v>
      </c>
      <c r="E153" s="9">
        <v>70100916</v>
      </c>
      <c r="F153" s="7" t="s">
        <v>175</v>
      </c>
      <c r="G153" s="7" t="s">
        <v>176</v>
      </c>
      <c r="H153" s="7" t="s">
        <v>511</v>
      </c>
      <c r="I153" s="25">
        <v>19</v>
      </c>
      <c r="J153" s="17">
        <v>79</v>
      </c>
      <c r="K153" s="22"/>
      <c r="L153" s="22"/>
      <c r="M153" s="22">
        <v>79</v>
      </c>
      <c r="N153" s="23"/>
      <c r="O153" s="15"/>
      <c r="P153" s="15"/>
      <c r="Q153" s="38" t="s">
        <v>588</v>
      </c>
    </row>
    <row r="154" spans="1:17" s="1" customFormat="1" ht="15" customHeight="1" x14ac:dyDescent="0.2">
      <c r="A154" s="25">
        <v>20</v>
      </c>
      <c r="B154" s="24" t="s">
        <v>15</v>
      </c>
      <c r="C154" s="8" t="s">
        <v>16</v>
      </c>
      <c r="D154" s="8" t="s">
        <v>483</v>
      </c>
      <c r="E154" s="9">
        <v>40750055</v>
      </c>
      <c r="F154" s="7" t="s">
        <v>360</v>
      </c>
      <c r="G154" s="7" t="s">
        <v>386</v>
      </c>
      <c r="H154" s="7" t="s">
        <v>512</v>
      </c>
      <c r="I154" s="25">
        <v>20</v>
      </c>
      <c r="J154" s="17">
        <v>75</v>
      </c>
      <c r="K154" s="22"/>
      <c r="L154" s="22"/>
      <c r="M154" s="22"/>
      <c r="N154" s="23"/>
      <c r="O154" s="15"/>
      <c r="P154" s="15"/>
      <c r="Q154" s="38" t="s">
        <v>579</v>
      </c>
    </row>
    <row r="155" spans="1:17" s="1" customFormat="1" ht="15" customHeight="1" x14ac:dyDescent="0.2">
      <c r="A155" s="25">
        <v>21</v>
      </c>
      <c r="B155" s="24" t="s">
        <v>15</v>
      </c>
      <c r="C155" s="8" t="s">
        <v>16</v>
      </c>
      <c r="D155" s="8" t="s">
        <v>483</v>
      </c>
      <c r="E155" s="9">
        <v>10349674</v>
      </c>
      <c r="F155" s="7" t="s">
        <v>22</v>
      </c>
      <c r="G155" s="7" t="s">
        <v>73</v>
      </c>
      <c r="H155" s="7" t="s">
        <v>513</v>
      </c>
      <c r="I155" s="25">
        <v>21</v>
      </c>
      <c r="J155" s="17">
        <v>75</v>
      </c>
      <c r="K155" s="22"/>
      <c r="L155" s="22"/>
      <c r="M155" s="22"/>
      <c r="N155" s="23"/>
      <c r="O155" s="15"/>
      <c r="P155" s="15"/>
      <c r="Q155" s="38" t="s">
        <v>579</v>
      </c>
    </row>
    <row r="156" spans="1:17" s="1" customFormat="1" ht="15" customHeight="1" x14ac:dyDescent="0.2">
      <c r="A156" s="25">
        <v>22</v>
      </c>
      <c r="B156" s="24" t="s">
        <v>15</v>
      </c>
      <c r="C156" s="8" t="s">
        <v>16</v>
      </c>
      <c r="D156" s="8" t="s">
        <v>483</v>
      </c>
      <c r="E156" s="9">
        <v>47391450</v>
      </c>
      <c r="F156" s="7" t="s">
        <v>514</v>
      </c>
      <c r="G156" s="7" t="s">
        <v>515</v>
      </c>
      <c r="H156" s="7" t="s">
        <v>516</v>
      </c>
      <c r="I156" s="25">
        <v>22</v>
      </c>
      <c r="J156" s="17">
        <v>75</v>
      </c>
      <c r="K156" s="22"/>
      <c r="L156" s="22"/>
      <c r="M156" s="22"/>
      <c r="N156" s="23"/>
      <c r="O156" s="15"/>
      <c r="P156" s="15"/>
      <c r="Q156" s="38" t="s">
        <v>579</v>
      </c>
    </row>
    <row r="157" spans="1:17" s="1" customFormat="1" ht="15" customHeight="1" x14ac:dyDescent="0.2">
      <c r="A157" s="25">
        <v>23</v>
      </c>
      <c r="B157" s="24" t="s">
        <v>15</v>
      </c>
      <c r="C157" s="8" t="s">
        <v>16</v>
      </c>
      <c r="D157" s="8" t="s">
        <v>483</v>
      </c>
      <c r="E157" s="9">
        <v>75232563</v>
      </c>
      <c r="F157" s="7" t="s">
        <v>76</v>
      </c>
      <c r="G157" s="7" t="s">
        <v>66</v>
      </c>
      <c r="H157" s="7" t="s">
        <v>245</v>
      </c>
      <c r="I157" s="25">
        <v>23</v>
      </c>
      <c r="J157" s="17">
        <v>64</v>
      </c>
      <c r="K157" s="22"/>
      <c r="L157" s="22"/>
      <c r="M157" s="22">
        <v>64</v>
      </c>
      <c r="N157" s="23"/>
      <c r="O157" s="15"/>
      <c r="P157" s="15"/>
      <c r="Q157" s="38"/>
    </row>
    <row r="158" spans="1:17" ht="20.25" customHeight="1" x14ac:dyDescent="0.2">
      <c r="A158" s="86" t="s">
        <v>517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</row>
    <row r="159" spans="1:17" ht="16.5" customHeight="1" x14ac:dyDescent="0.2">
      <c r="A159" s="88" t="s">
        <v>559</v>
      </c>
      <c r="B159" s="88" t="s">
        <v>6</v>
      </c>
      <c r="C159" s="88" t="s">
        <v>7</v>
      </c>
      <c r="D159" s="88" t="s">
        <v>8</v>
      </c>
      <c r="E159" s="88" t="s">
        <v>9</v>
      </c>
      <c r="F159" s="88" t="s">
        <v>10</v>
      </c>
      <c r="G159" s="88" t="s">
        <v>11</v>
      </c>
      <c r="H159" s="88" t="s">
        <v>12</v>
      </c>
      <c r="I159" s="88" t="s">
        <v>13</v>
      </c>
      <c r="J159" s="88" t="s">
        <v>14</v>
      </c>
      <c r="K159" s="91" t="s">
        <v>551</v>
      </c>
      <c r="L159" s="91"/>
      <c r="M159" s="84" t="s">
        <v>552</v>
      </c>
      <c r="N159" s="81" t="s">
        <v>553</v>
      </c>
      <c r="O159" s="84" t="s">
        <v>554</v>
      </c>
      <c r="P159" s="81" t="s">
        <v>555</v>
      </c>
      <c r="Q159" s="85" t="s">
        <v>556</v>
      </c>
    </row>
    <row r="160" spans="1:17" ht="30" customHeight="1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16" t="s">
        <v>557</v>
      </c>
      <c r="L160" s="16" t="s">
        <v>558</v>
      </c>
      <c r="M160" s="84"/>
      <c r="N160" s="82"/>
      <c r="O160" s="84"/>
      <c r="P160" s="82"/>
      <c r="Q160" s="85"/>
    </row>
    <row r="161" spans="1:17" ht="12" customHeight="1" x14ac:dyDescent="0.2">
      <c r="A161" s="89"/>
      <c r="B161" s="90"/>
      <c r="C161" s="90"/>
      <c r="D161" s="90"/>
      <c r="E161" s="90"/>
      <c r="F161" s="90"/>
      <c r="G161" s="90"/>
      <c r="H161" s="90"/>
      <c r="I161" s="90"/>
      <c r="J161" s="90"/>
      <c r="K161" s="26">
        <v>0.15</v>
      </c>
      <c r="L161" s="26">
        <v>0.1</v>
      </c>
      <c r="M161" s="84"/>
      <c r="N161" s="83"/>
      <c r="O161" s="84"/>
      <c r="P161" s="83"/>
      <c r="Q161" s="85"/>
    </row>
    <row r="162" spans="1:17" s="1" customFormat="1" ht="15" customHeight="1" x14ac:dyDescent="0.2">
      <c r="A162" s="25">
        <v>1</v>
      </c>
      <c r="B162" s="24" t="s">
        <v>15</v>
      </c>
      <c r="C162" s="8" t="s">
        <v>16</v>
      </c>
      <c r="D162" s="8" t="s">
        <v>517</v>
      </c>
      <c r="E162" s="9">
        <v>71562582</v>
      </c>
      <c r="F162" s="7" t="s">
        <v>349</v>
      </c>
      <c r="G162" s="7" t="s">
        <v>179</v>
      </c>
      <c r="H162" s="7" t="s">
        <v>518</v>
      </c>
      <c r="I162" s="25">
        <v>1</v>
      </c>
      <c r="J162" s="17">
        <v>156</v>
      </c>
      <c r="K162" s="22"/>
      <c r="L162" s="22"/>
      <c r="M162" s="22"/>
      <c r="N162" s="23"/>
      <c r="O162" s="15"/>
      <c r="P162" s="15"/>
      <c r="Q162" s="38" t="s">
        <v>579</v>
      </c>
    </row>
    <row r="163" spans="1:17" s="1" customFormat="1" ht="15" customHeight="1" x14ac:dyDescent="0.2">
      <c r="A163" s="25">
        <v>2</v>
      </c>
      <c r="B163" s="24" t="s">
        <v>15</v>
      </c>
      <c r="C163" s="8" t="s">
        <v>16</v>
      </c>
      <c r="D163" s="8" t="s">
        <v>517</v>
      </c>
      <c r="E163" s="9">
        <v>71717250</v>
      </c>
      <c r="F163" s="7" t="s">
        <v>349</v>
      </c>
      <c r="G163" s="7" t="s">
        <v>179</v>
      </c>
      <c r="H163" s="7" t="s">
        <v>519</v>
      </c>
      <c r="I163" s="25">
        <v>2</v>
      </c>
      <c r="J163" s="17">
        <v>139</v>
      </c>
      <c r="K163" s="22"/>
      <c r="L163" s="22"/>
      <c r="M163" s="22"/>
      <c r="N163" s="23"/>
      <c r="O163" s="15"/>
      <c r="P163" s="15"/>
      <c r="Q163" s="38" t="s">
        <v>579</v>
      </c>
    </row>
    <row r="164" spans="1:17" s="1" customFormat="1" ht="15" customHeight="1" x14ac:dyDescent="0.2">
      <c r="A164" s="25">
        <v>3</v>
      </c>
      <c r="B164" s="24" t="s">
        <v>15</v>
      </c>
      <c r="C164" s="8" t="s">
        <v>16</v>
      </c>
      <c r="D164" s="8" t="s">
        <v>517</v>
      </c>
      <c r="E164" s="9">
        <v>74127356</v>
      </c>
      <c r="F164" s="7" t="s">
        <v>94</v>
      </c>
      <c r="G164" s="7" t="s">
        <v>102</v>
      </c>
      <c r="H164" s="7" t="s">
        <v>520</v>
      </c>
      <c r="I164" s="25">
        <v>3</v>
      </c>
      <c r="J164" s="17">
        <v>138</v>
      </c>
      <c r="K164" s="22"/>
      <c r="L164" s="22"/>
      <c r="M164" s="22"/>
      <c r="N164" s="23"/>
      <c r="O164" s="15"/>
      <c r="P164" s="15"/>
      <c r="Q164" s="38" t="s">
        <v>579</v>
      </c>
    </row>
    <row r="165" spans="1:17" s="1" customFormat="1" ht="15" customHeight="1" x14ac:dyDescent="0.2">
      <c r="A165" s="25">
        <v>4</v>
      </c>
      <c r="B165" s="24" t="s">
        <v>15</v>
      </c>
      <c r="C165" s="8" t="s">
        <v>16</v>
      </c>
      <c r="D165" s="8" t="s">
        <v>517</v>
      </c>
      <c r="E165" s="9">
        <v>45041182</v>
      </c>
      <c r="F165" s="7" t="s">
        <v>99</v>
      </c>
      <c r="G165" s="7" t="s">
        <v>49</v>
      </c>
      <c r="H165" s="7" t="s">
        <v>521</v>
      </c>
      <c r="I165" s="25">
        <v>4</v>
      </c>
      <c r="J165" s="17">
        <v>134</v>
      </c>
      <c r="K165" s="22"/>
      <c r="L165" s="22"/>
      <c r="M165" s="22"/>
      <c r="N165" s="23"/>
      <c r="O165" s="15"/>
      <c r="P165" s="15"/>
      <c r="Q165" s="38" t="s">
        <v>579</v>
      </c>
    </row>
    <row r="166" spans="1:17" s="1" customFormat="1" ht="15" customHeight="1" x14ac:dyDescent="0.2">
      <c r="A166" s="25">
        <v>5</v>
      </c>
      <c r="B166" s="24" t="s">
        <v>15</v>
      </c>
      <c r="C166" s="8" t="s">
        <v>16</v>
      </c>
      <c r="D166" s="8" t="s">
        <v>517</v>
      </c>
      <c r="E166" s="9">
        <v>73276921</v>
      </c>
      <c r="F166" s="7" t="s">
        <v>187</v>
      </c>
      <c r="G166" s="7" t="s">
        <v>180</v>
      </c>
      <c r="H166" s="7" t="s">
        <v>522</v>
      </c>
      <c r="I166" s="25">
        <v>5</v>
      </c>
      <c r="J166" s="17">
        <v>130</v>
      </c>
      <c r="K166" s="22"/>
      <c r="L166" s="22"/>
      <c r="M166" s="22"/>
      <c r="N166" s="23"/>
      <c r="O166" s="15"/>
      <c r="P166" s="15"/>
      <c r="Q166" s="38" t="s">
        <v>579</v>
      </c>
    </row>
    <row r="167" spans="1:17" s="1" customFormat="1" ht="15" customHeight="1" x14ac:dyDescent="0.2">
      <c r="A167" s="25">
        <v>6</v>
      </c>
      <c r="B167" s="24" t="s">
        <v>15</v>
      </c>
      <c r="C167" s="8" t="s">
        <v>16</v>
      </c>
      <c r="D167" s="8" t="s">
        <v>517</v>
      </c>
      <c r="E167" s="9">
        <v>71389074</v>
      </c>
      <c r="F167" s="7" t="s">
        <v>42</v>
      </c>
      <c r="G167" s="7" t="s">
        <v>43</v>
      </c>
      <c r="H167" s="7" t="s">
        <v>523</v>
      </c>
      <c r="I167" s="25">
        <v>6</v>
      </c>
      <c r="J167" s="17">
        <v>127</v>
      </c>
      <c r="K167" s="22"/>
      <c r="L167" s="22"/>
      <c r="M167" s="22"/>
      <c r="N167" s="23"/>
      <c r="O167" s="15"/>
      <c r="P167" s="15"/>
      <c r="Q167" s="38" t="s">
        <v>579</v>
      </c>
    </row>
    <row r="168" spans="1:17" s="1" customFormat="1" ht="15" customHeight="1" x14ac:dyDescent="0.2">
      <c r="A168" s="25">
        <v>7</v>
      </c>
      <c r="B168" s="24" t="s">
        <v>15</v>
      </c>
      <c r="C168" s="8" t="s">
        <v>16</v>
      </c>
      <c r="D168" s="8" t="s">
        <v>517</v>
      </c>
      <c r="E168" s="9">
        <v>44116034</v>
      </c>
      <c r="F168" s="7" t="s">
        <v>18</v>
      </c>
      <c r="G168" s="7" t="s">
        <v>66</v>
      </c>
      <c r="H168" s="7" t="s">
        <v>524</v>
      </c>
      <c r="I168" s="25">
        <v>7</v>
      </c>
      <c r="J168" s="17">
        <v>118</v>
      </c>
      <c r="K168" s="22"/>
      <c r="L168" s="22"/>
      <c r="M168" s="22"/>
      <c r="N168" s="23"/>
      <c r="O168" s="15"/>
      <c r="P168" s="15"/>
      <c r="Q168" s="38" t="s">
        <v>579</v>
      </c>
    </row>
    <row r="169" spans="1:17" s="1" customFormat="1" ht="15" customHeight="1" x14ac:dyDescent="0.2">
      <c r="A169" s="25">
        <v>8</v>
      </c>
      <c r="B169" s="24" t="s">
        <v>15</v>
      </c>
      <c r="C169" s="8" t="s">
        <v>16</v>
      </c>
      <c r="D169" s="8" t="s">
        <v>517</v>
      </c>
      <c r="E169" s="9">
        <v>71384560</v>
      </c>
      <c r="F169" s="7" t="s">
        <v>525</v>
      </c>
      <c r="G169" s="7" t="s">
        <v>174</v>
      </c>
      <c r="H169" s="7" t="s">
        <v>526</v>
      </c>
      <c r="I169" s="25">
        <v>8</v>
      </c>
      <c r="J169" s="17">
        <v>98</v>
      </c>
      <c r="K169" s="22"/>
      <c r="L169" s="22"/>
      <c r="M169" s="22">
        <v>98</v>
      </c>
      <c r="N169" s="23"/>
      <c r="O169" s="15"/>
      <c r="P169" s="15"/>
      <c r="Q169" s="38"/>
    </row>
    <row r="170" spans="1:17" s="105" customFormat="1" ht="15" customHeight="1" x14ac:dyDescent="0.2">
      <c r="A170" s="96">
        <v>9</v>
      </c>
      <c r="B170" s="97" t="s">
        <v>15</v>
      </c>
      <c r="C170" s="98" t="s">
        <v>16</v>
      </c>
      <c r="D170" s="98" t="s">
        <v>517</v>
      </c>
      <c r="E170" s="99">
        <v>77231397</v>
      </c>
      <c r="F170" s="95" t="s">
        <v>111</v>
      </c>
      <c r="G170" s="95" t="s">
        <v>160</v>
      </c>
      <c r="H170" s="95" t="s">
        <v>527</v>
      </c>
      <c r="I170" s="96">
        <v>9</v>
      </c>
      <c r="J170" s="100">
        <v>94</v>
      </c>
      <c r="K170" s="101"/>
      <c r="L170" s="101"/>
      <c r="M170" s="101">
        <v>94</v>
      </c>
      <c r="N170" s="102"/>
      <c r="O170" s="103"/>
      <c r="P170" s="103"/>
      <c r="Q170" s="104"/>
    </row>
    <row r="171" spans="1:17" s="1" customFormat="1" ht="15" customHeight="1" x14ac:dyDescent="0.2">
      <c r="A171" s="25">
        <v>10</v>
      </c>
      <c r="B171" s="24" t="s">
        <v>15</v>
      </c>
      <c r="C171" s="8" t="s">
        <v>16</v>
      </c>
      <c r="D171" s="8" t="s">
        <v>517</v>
      </c>
      <c r="E171" s="9">
        <v>70546703</v>
      </c>
      <c r="F171" s="7" t="s">
        <v>43</v>
      </c>
      <c r="G171" s="95" t="s">
        <v>29</v>
      </c>
      <c r="H171" s="95" t="s">
        <v>528</v>
      </c>
      <c r="I171" s="25">
        <v>10</v>
      </c>
      <c r="J171" s="17">
        <v>93</v>
      </c>
      <c r="K171" s="22"/>
      <c r="L171" s="22"/>
      <c r="M171" s="22"/>
      <c r="N171" s="23"/>
      <c r="O171" s="15"/>
      <c r="P171" s="15"/>
      <c r="Q171" s="38" t="s">
        <v>587</v>
      </c>
    </row>
    <row r="172" spans="1:17" s="1" customFormat="1" ht="15" customHeight="1" x14ac:dyDescent="0.2">
      <c r="A172" s="25">
        <v>11</v>
      </c>
      <c r="B172" s="24" t="s">
        <v>15</v>
      </c>
      <c r="C172" s="8" t="s">
        <v>16</v>
      </c>
      <c r="D172" s="8" t="s">
        <v>517</v>
      </c>
      <c r="E172" s="9">
        <v>43590340</v>
      </c>
      <c r="F172" s="7" t="s">
        <v>224</v>
      </c>
      <c r="G172" s="7" t="s">
        <v>93</v>
      </c>
      <c r="H172" s="7" t="s">
        <v>529</v>
      </c>
      <c r="I172" s="25">
        <v>11</v>
      </c>
      <c r="J172" s="17">
        <v>90</v>
      </c>
      <c r="K172" s="22"/>
      <c r="L172" s="22"/>
      <c r="M172" s="22">
        <v>90</v>
      </c>
      <c r="N172" s="23"/>
      <c r="O172" s="15"/>
      <c r="P172" s="15"/>
      <c r="Q172" s="38"/>
    </row>
    <row r="173" spans="1:17" s="1" customFormat="1" ht="15" x14ac:dyDescent="0.2">
      <c r="A173" s="25">
        <v>12</v>
      </c>
      <c r="B173" s="24" t="s">
        <v>15</v>
      </c>
      <c r="C173" s="8" t="s">
        <v>16</v>
      </c>
      <c r="D173" s="8" t="s">
        <v>517</v>
      </c>
      <c r="E173" s="9">
        <v>23098284</v>
      </c>
      <c r="F173" s="7" t="s">
        <v>394</v>
      </c>
      <c r="G173" s="7" t="s">
        <v>530</v>
      </c>
      <c r="H173" s="7" t="s">
        <v>531</v>
      </c>
      <c r="I173" s="25">
        <v>12</v>
      </c>
      <c r="J173" s="17">
        <v>84</v>
      </c>
      <c r="K173" s="22"/>
      <c r="L173" s="22"/>
      <c r="M173" s="22">
        <v>84</v>
      </c>
      <c r="N173" s="23"/>
      <c r="O173" s="15"/>
      <c r="P173" s="15"/>
      <c r="Q173" s="38" t="s">
        <v>588</v>
      </c>
    </row>
    <row r="174" spans="1:17" s="1" customFormat="1" ht="15" customHeight="1" x14ac:dyDescent="0.2">
      <c r="A174" s="25">
        <v>13</v>
      </c>
      <c r="B174" s="24" t="s">
        <v>15</v>
      </c>
      <c r="C174" s="8" t="s">
        <v>16</v>
      </c>
      <c r="D174" s="8" t="s">
        <v>517</v>
      </c>
      <c r="E174" s="9">
        <v>44966130</v>
      </c>
      <c r="F174" s="7" t="s">
        <v>22</v>
      </c>
      <c r="G174" s="7" t="s">
        <v>38</v>
      </c>
      <c r="H174" s="7" t="s">
        <v>532</v>
      </c>
      <c r="I174" s="25">
        <v>13</v>
      </c>
      <c r="J174" s="17">
        <v>79</v>
      </c>
      <c r="K174" s="22"/>
      <c r="L174" s="22"/>
      <c r="M174" s="22">
        <v>79</v>
      </c>
      <c r="N174" s="23"/>
      <c r="O174" s="15"/>
      <c r="P174" s="15"/>
      <c r="Q174" s="38"/>
    </row>
    <row r="175" spans="1:17" s="1" customFormat="1" ht="15" customHeight="1" x14ac:dyDescent="0.2">
      <c r="A175" s="25">
        <v>14</v>
      </c>
      <c r="B175" s="24" t="s">
        <v>15</v>
      </c>
      <c r="C175" s="8" t="s">
        <v>16</v>
      </c>
      <c r="D175" s="8" t="s">
        <v>517</v>
      </c>
      <c r="E175" s="9">
        <v>47551282</v>
      </c>
      <c r="F175" s="7" t="s">
        <v>298</v>
      </c>
      <c r="G175" s="7" t="s">
        <v>533</v>
      </c>
      <c r="H175" s="7" t="s">
        <v>534</v>
      </c>
      <c r="I175" s="25">
        <v>14</v>
      </c>
      <c r="J175" s="17">
        <v>78</v>
      </c>
      <c r="K175" s="22"/>
      <c r="L175" s="22"/>
      <c r="M175" s="22">
        <v>78</v>
      </c>
      <c r="N175" s="23"/>
      <c r="O175" s="15"/>
      <c r="P175" s="15"/>
      <c r="Q175" s="38"/>
    </row>
    <row r="176" spans="1:17" s="1" customFormat="1" ht="15" customHeight="1" x14ac:dyDescent="0.2">
      <c r="A176" s="25">
        <v>15</v>
      </c>
      <c r="B176" s="24" t="s">
        <v>15</v>
      </c>
      <c r="C176" s="8" t="s">
        <v>16</v>
      </c>
      <c r="D176" s="8" t="s">
        <v>517</v>
      </c>
      <c r="E176" s="9">
        <v>71995001</v>
      </c>
      <c r="F176" s="7" t="s">
        <v>181</v>
      </c>
      <c r="G176" s="7" t="s">
        <v>43</v>
      </c>
      <c r="H176" s="7" t="s">
        <v>535</v>
      </c>
      <c r="I176" s="25">
        <v>15</v>
      </c>
      <c r="J176" s="17">
        <v>77</v>
      </c>
      <c r="K176" s="22"/>
      <c r="L176" s="22"/>
      <c r="M176" s="22">
        <v>77</v>
      </c>
      <c r="N176" s="23"/>
      <c r="O176" s="15"/>
      <c r="P176" s="15"/>
      <c r="Q176" s="38"/>
    </row>
    <row r="177" spans="1:17" s="1" customFormat="1" ht="15" customHeight="1" x14ac:dyDescent="0.2">
      <c r="A177" s="25">
        <v>16</v>
      </c>
      <c r="B177" s="24" t="s">
        <v>15</v>
      </c>
      <c r="C177" s="8" t="s">
        <v>16</v>
      </c>
      <c r="D177" s="8" t="s">
        <v>517</v>
      </c>
      <c r="E177" s="9">
        <v>71210151</v>
      </c>
      <c r="F177" s="7" t="s">
        <v>536</v>
      </c>
      <c r="G177" s="7" t="s">
        <v>114</v>
      </c>
      <c r="H177" s="7" t="s">
        <v>537</v>
      </c>
      <c r="I177" s="25">
        <v>16</v>
      </c>
      <c r="J177" s="17">
        <v>77</v>
      </c>
      <c r="K177" s="22"/>
      <c r="L177" s="22"/>
      <c r="M177" s="22"/>
      <c r="N177" s="23"/>
      <c r="O177" s="15"/>
      <c r="P177" s="15"/>
      <c r="Q177" s="38" t="s">
        <v>579</v>
      </c>
    </row>
    <row r="178" spans="1:17" s="1" customFormat="1" ht="15" customHeight="1" x14ac:dyDescent="0.2">
      <c r="A178" s="25">
        <v>17</v>
      </c>
      <c r="B178" s="24" t="s">
        <v>15</v>
      </c>
      <c r="C178" s="8" t="s">
        <v>16</v>
      </c>
      <c r="D178" s="8" t="s">
        <v>517</v>
      </c>
      <c r="E178" s="9">
        <v>71391586</v>
      </c>
      <c r="F178" s="7" t="s">
        <v>99</v>
      </c>
      <c r="G178" s="7" t="s">
        <v>263</v>
      </c>
      <c r="H178" s="7" t="s">
        <v>538</v>
      </c>
      <c r="I178" s="25">
        <v>17</v>
      </c>
      <c r="J178" s="17">
        <v>75</v>
      </c>
      <c r="K178" s="22"/>
      <c r="L178" s="22"/>
      <c r="M178" s="22"/>
      <c r="N178" s="23"/>
      <c r="O178" s="15"/>
      <c r="P178" s="15"/>
      <c r="Q178" s="38" t="s">
        <v>579</v>
      </c>
    </row>
    <row r="179" spans="1:17" s="1" customFormat="1" ht="15" customHeight="1" x14ac:dyDescent="0.2">
      <c r="A179" s="25">
        <v>18</v>
      </c>
      <c r="B179" s="24" t="s">
        <v>15</v>
      </c>
      <c r="C179" s="8" t="s">
        <v>16</v>
      </c>
      <c r="D179" s="8" t="s">
        <v>517</v>
      </c>
      <c r="E179" s="9">
        <v>40693205</v>
      </c>
      <c r="F179" s="7" t="s">
        <v>286</v>
      </c>
      <c r="G179" s="7" t="s">
        <v>85</v>
      </c>
      <c r="H179" s="7" t="s">
        <v>539</v>
      </c>
      <c r="I179" s="25">
        <v>18</v>
      </c>
      <c r="J179" s="17">
        <v>70</v>
      </c>
      <c r="K179" s="22"/>
      <c r="L179" s="22"/>
      <c r="M179" s="22">
        <v>70</v>
      </c>
      <c r="N179" s="23"/>
      <c r="O179" s="15"/>
      <c r="P179" s="15"/>
      <c r="Q179" s="38"/>
    </row>
    <row r="180" spans="1:17" s="1" customFormat="1" ht="15" customHeight="1" x14ac:dyDescent="0.2">
      <c r="A180" s="25">
        <v>19</v>
      </c>
      <c r="B180" s="24" t="s">
        <v>15</v>
      </c>
      <c r="C180" s="8" t="s">
        <v>16</v>
      </c>
      <c r="D180" s="8" t="s">
        <v>517</v>
      </c>
      <c r="E180" s="9">
        <v>70576190</v>
      </c>
      <c r="F180" s="7" t="s">
        <v>76</v>
      </c>
      <c r="G180" s="7" t="s">
        <v>122</v>
      </c>
      <c r="H180" s="7" t="s">
        <v>540</v>
      </c>
      <c r="I180" s="25">
        <v>19</v>
      </c>
      <c r="J180" s="17">
        <v>70</v>
      </c>
      <c r="K180" s="22"/>
      <c r="L180" s="22"/>
      <c r="M180" s="22"/>
      <c r="N180" s="23"/>
      <c r="O180" s="15"/>
      <c r="P180" s="15"/>
      <c r="Q180" s="38" t="s">
        <v>579</v>
      </c>
    </row>
    <row r="181" spans="1:17" s="1" customFormat="1" ht="15" customHeight="1" x14ac:dyDescent="0.2">
      <c r="A181" s="25">
        <v>20</v>
      </c>
      <c r="B181" s="24" t="s">
        <v>15</v>
      </c>
      <c r="C181" s="8" t="s">
        <v>16</v>
      </c>
      <c r="D181" s="8" t="s">
        <v>517</v>
      </c>
      <c r="E181" s="9">
        <v>71954520</v>
      </c>
      <c r="F181" s="7" t="s">
        <v>89</v>
      </c>
      <c r="G181" s="7" t="s">
        <v>541</v>
      </c>
      <c r="H181" s="7" t="s">
        <v>542</v>
      </c>
      <c r="I181" s="25">
        <v>20</v>
      </c>
      <c r="J181" s="17">
        <v>70</v>
      </c>
      <c r="K181" s="22"/>
      <c r="L181" s="22"/>
      <c r="M181" s="22"/>
      <c r="N181" s="23"/>
      <c r="O181" s="15"/>
      <c r="P181" s="15"/>
      <c r="Q181" s="38" t="s">
        <v>579</v>
      </c>
    </row>
    <row r="182" spans="1:17" s="1" customFormat="1" ht="15" customHeight="1" x14ac:dyDescent="0.2">
      <c r="A182" s="25">
        <v>21</v>
      </c>
      <c r="B182" s="24" t="s">
        <v>15</v>
      </c>
      <c r="C182" s="8" t="s">
        <v>16</v>
      </c>
      <c r="D182" s="8" t="s">
        <v>517</v>
      </c>
      <c r="E182" s="9">
        <v>70522496</v>
      </c>
      <c r="F182" s="7" t="s">
        <v>174</v>
      </c>
      <c r="G182" s="7" t="s">
        <v>66</v>
      </c>
      <c r="H182" s="7" t="s">
        <v>543</v>
      </c>
      <c r="I182" s="25">
        <v>21</v>
      </c>
      <c r="J182" s="17">
        <v>68</v>
      </c>
      <c r="K182" s="22"/>
      <c r="L182" s="22"/>
      <c r="M182" s="22"/>
      <c r="N182" s="23"/>
      <c r="O182" s="15"/>
      <c r="P182" s="15"/>
      <c r="Q182" s="38" t="s">
        <v>579</v>
      </c>
    </row>
    <row r="183" spans="1:17" s="1" customFormat="1" ht="15" customHeight="1" x14ac:dyDescent="0.2">
      <c r="A183" s="25">
        <v>22</v>
      </c>
      <c r="B183" s="24" t="s">
        <v>15</v>
      </c>
      <c r="C183" s="8" t="s">
        <v>16</v>
      </c>
      <c r="D183" s="8" t="s">
        <v>517</v>
      </c>
      <c r="E183" s="9">
        <v>71432196</v>
      </c>
      <c r="F183" s="7" t="s">
        <v>544</v>
      </c>
      <c r="G183" s="7" t="s">
        <v>85</v>
      </c>
      <c r="H183" s="7" t="s">
        <v>545</v>
      </c>
      <c r="I183" s="25">
        <v>22</v>
      </c>
      <c r="J183" s="17">
        <v>67</v>
      </c>
      <c r="K183" s="22"/>
      <c r="L183" s="22"/>
      <c r="M183" s="22"/>
      <c r="N183" s="23"/>
      <c r="O183" s="15"/>
      <c r="P183" s="15"/>
      <c r="Q183" s="38" t="s">
        <v>579</v>
      </c>
    </row>
    <row r="184" spans="1:17" s="1" customFormat="1" ht="15" customHeight="1" x14ac:dyDescent="0.2">
      <c r="A184" s="25">
        <v>23</v>
      </c>
      <c r="B184" s="24" t="s">
        <v>15</v>
      </c>
      <c r="C184" s="8" t="s">
        <v>16</v>
      </c>
      <c r="D184" s="8" t="s">
        <v>517</v>
      </c>
      <c r="E184" s="9">
        <v>72072898</v>
      </c>
      <c r="F184" s="7" t="s">
        <v>87</v>
      </c>
      <c r="G184" s="7" t="s">
        <v>324</v>
      </c>
      <c r="H184" s="7" t="s">
        <v>546</v>
      </c>
      <c r="I184" s="25">
        <v>23</v>
      </c>
      <c r="J184" s="17">
        <v>64</v>
      </c>
      <c r="K184" s="22"/>
      <c r="L184" s="22"/>
      <c r="M184" s="22"/>
      <c r="N184" s="23"/>
      <c r="O184" s="15"/>
      <c r="P184" s="15"/>
      <c r="Q184" s="38" t="s">
        <v>579</v>
      </c>
    </row>
    <row r="185" spans="1:17" s="1" customFormat="1" ht="15" customHeight="1" x14ac:dyDescent="0.2">
      <c r="A185" s="25">
        <v>24</v>
      </c>
      <c r="B185" s="24" t="s">
        <v>15</v>
      </c>
      <c r="C185" s="8" t="s">
        <v>16</v>
      </c>
      <c r="D185" s="8" t="s">
        <v>517</v>
      </c>
      <c r="E185" s="9">
        <v>47287112</v>
      </c>
      <c r="F185" s="7" t="s">
        <v>547</v>
      </c>
      <c r="G185" s="7" t="s">
        <v>104</v>
      </c>
      <c r="H185" s="7" t="s">
        <v>548</v>
      </c>
      <c r="I185" s="25">
        <v>24</v>
      </c>
      <c r="J185" s="17">
        <v>63</v>
      </c>
      <c r="K185" s="22"/>
      <c r="L185" s="22"/>
      <c r="M185" s="22"/>
      <c r="N185" s="23"/>
      <c r="O185" s="15"/>
      <c r="P185" s="15"/>
      <c r="Q185" s="38" t="s">
        <v>579</v>
      </c>
    </row>
    <row r="186" spans="1:17" s="1" customFormat="1" ht="15" customHeight="1" x14ac:dyDescent="0.2">
      <c r="A186" s="25">
        <v>25</v>
      </c>
      <c r="B186" s="24" t="s">
        <v>15</v>
      </c>
      <c r="C186" s="8" t="s">
        <v>16</v>
      </c>
      <c r="D186" s="8" t="s">
        <v>517</v>
      </c>
      <c r="E186" s="9">
        <v>71000243</v>
      </c>
      <c r="F186" s="7" t="s">
        <v>76</v>
      </c>
      <c r="G186" s="7" t="s">
        <v>549</v>
      </c>
      <c r="H186" s="7" t="s">
        <v>434</v>
      </c>
      <c r="I186" s="25">
        <v>25</v>
      </c>
      <c r="J186" s="17">
        <v>53</v>
      </c>
      <c r="K186" s="22"/>
      <c r="L186" s="22"/>
      <c r="M186" s="22">
        <v>53</v>
      </c>
      <c r="N186" s="23"/>
      <c r="O186" s="15"/>
      <c r="P186" s="15"/>
      <c r="Q186" s="38"/>
    </row>
    <row r="187" spans="1:17" s="1" customFormat="1" ht="15" customHeight="1" x14ac:dyDescent="0.2">
      <c r="A187" s="25">
        <v>26</v>
      </c>
      <c r="B187" s="24" t="s">
        <v>15</v>
      </c>
      <c r="C187" s="8" t="s">
        <v>16</v>
      </c>
      <c r="D187" s="8" t="s">
        <v>517</v>
      </c>
      <c r="E187" s="9">
        <v>72557220</v>
      </c>
      <c r="F187" s="7" t="s">
        <v>319</v>
      </c>
      <c r="G187" s="7" t="s">
        <v>286</v>
      </c>
      <c r="H187" s="7" t="s">
        <v>550</v>
      </c>
      <c r="I187" s="25">
        <v>26</v>
      </c>
      <c r="J187" s="17">
        <v>46</v>
      </c>
      <c r="K187" s="22"/>
      <c r="L187" s="22"/>
      <c r="M187" s="22">
        <v>46</v>
      </c>
      <c r="N187" s="23"/>
      <c r="O187" s="15"/>
      <c r="P187" s="15"/>
      <c r="Q187" s="38"/>
    </row>
    <row r="188" spans="1:17" x14ac:dyDescent="0.2">
      <c r="C188" s="86" t="s">
        <v>17</v>
      </c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</row>
    <row r="189" spans="1:17" ht="16.5" customHeight="1" x14ac:dyDescent="0.2">
      <c r="A189" s="88" t="s">
        <v>559</v>
      </c>
      <c r="B189" s="88" t="s">
        <v>6</v>
      </c>
      <c r="C189" s="88" t="s">
        <v>7</v>
      </c>
      <c r="D189" s="88" t="s">
        <v>8</v>
      </c>
      <c r="E189" s="88" t="s">
        <v>9</v>
      </c>
      <c r="F189" s="88" t="s">
        <v>10</v>
      </c>
      <c r="G189" s="88" t="s">
        <v>11</v>
      </c>
      <c r="H189" s="88" t="s">
        <v>12</v>
      </c>
      <c r="I189" s="88" t="s">
        <v>13</v>
      </c>
      <c r="J189" s="88" t="s">
        <v>14</v>
      </c>
      <c r="K189" s="91" t="s">
        <v>551</v>
      </c>
      <c r="L189" s="91"/>
      <c r="M189" s="84" t="s">
        <v>552</v>
      </c>
      <c r="N189" s="81" t="s">
        <v>553</v>
      </c>
      <c r="O189" s="84" t="s">
        <v>554</v>
      </c>
      <c r="P189" s="81" t="s">
        <v>555</v>
      </c>
      <c r="Q189" s="85" t="s">
        <v>556</v>
      </c>
    </row>
    <row r="190" spans="1:17" ht="30" customHeight="1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16" t="s">
        <v>557</v>
      </c>
      <c r="L190" s="16" t="s">
        <v>558</v>
      </c>
      <c r="M190" s="84"/>
      <c r="N190" s="82"/>
      <c r="O190" s="84"/>
      <c r="P190" s="82"/>
      <c r="Q190" s="85"/>
    </row>
    <row r="191" spans="1:17" ht="12" customHeight="1" x14ac:dyDescent="0.2">
      <c r="A191" s="89"/>
      <c r="B191" s="90"/>
      <c r="C191" s="90"/>
      <c r="D191" s="90"/>
      <c r="E191" s="90"/>
      <c r="F191" s="90"/>
      <c r="G191" s="90"/>
      <c r="H191" s="90"/>
      <c r="I191" s="90"/>
      <c r="J191" s="90"/>
      <c r="K191" s="26">
        <v>0.15</v>
      </c>
      <c r="L191" s="26">
        <v>0.1</v>
      </c>
      <c r="M191" s="84"/>
      <c r="N191" s="83"/>
      <c r="O191" s="84"/>
      <c r="P191" s="83"/>
      <c r="Q191" s="85"/>
    </row>
    <row r="192" spans="1:17" s="1" customFormat="1" ht="15" customHeight="1" x14ac:dyDescent="0.2">
      <c r="A192" s="27">
        <v>1</v>
      </c>
      <c r="B192" s="46" t="s">
        <v>15</v>
      </c>
      <c r="C192" s="36" t="s">
        <v>16</v>
      </c>
      <c r="D192" s="36" t="s">
        <v>17</v>
      </c>
      <c r="E192" s="29">
        <v>32612932</v>
      </c>
      <c r="F192" s="47" t="s">
        <v>18</v>
      </c>
      <c r="G192" s="47" t="s">
        <v>19</v>
      </c>
      <c r="H192" s="47" t="s">
        <v>20</v>
      </c>
      <c r="I192" s="29">
        <v>1</v>
      </c>
      <c r="J192" s="29">
        <v>101</v>
      </c>
      <c r="K192" s="29"/>
      <c r="L192" s="29"/>
      <c r="M192" s="29">
        <v>101</v>
      </c>
      <c r="N192" s="43"/>
      <c r="O192" s="45"/>
      <c r="P192" s="45"/>
      <c r="Q192" s="45"/>
    </row>
  </sheetData>
  <mergeCells count="187">
    <mergeCell ref="C188:Q188"/>
    <mergeCell ref="A189:A191"/>
    <mergeCell ref="B189:B191"/>
    <mergeCell ref="C189:C191"/>
    <mergeCell ref="D189:D191"/>
    <mergeCell ref="E189:E191"/>
    <mergeCell ref="F189:F191"/>
    <mergeCell ref="G189:G191"/>
    <mergeCell ref="H189:H191"/>
    <mergeCell ref="I189:I191"/>
    <mergeCell ref="J189:J191"/>
    <mergeCell ref="K189:L189"/>
    <mergeCell ref="M189:M191"/>
    <mergeCell ref="N189:N191"/>
    <mergeCell ref="O189:O191"/>
    <mergeCell ref="P189:P191"/>
    <mergeCell ref="Q189:Q191"/>
    <mergeCell ref="H2:H4"/>
    <mergeCell ref="I2:I4"/>
    <mergeCell ref="J2:J4"/>
    <mergeCell ref="A2:A4"/>
    <mergeCell ref="A1:Q1"/>
    <mergeCell ref="A15:Q15"/>
    <mergeCell ref="B2:B4"/>
    <mergeCell ref="C2:C4"/>
    <mergeCell ref="D2:D4"/>
    <mergeCell ref="E2:E4"/>
    <mergeCell ref="F2:F4"/>
    <mergeCell ref="G2:G4"/>
    <mergeCell ref="K2:L2"/>
    <mergeCell ref="M2:M4"/>
    <mergeCell ref="N2:N4"/>
    <mergeCell ref="O2:O4"/>
    <mergeCell ref="P2:P4"/>
    <mergeCell ref="Q2:Q4"/>
    <mergeCell ref="N16:N18"/>
    <mergeCell ref="O16:O18"/>
    <mergeCell ref="P16:P18"/>
    <mergeCell ref="Q16:Q18"/>
    <mergeCell ref="A34:Q34"/>
    <mergeCell ref="A35:A37"/>
    <mergeCell ref="B35:B37"/>
    <mergeCell ref="C35:C37"/>
    <mergeCell ref="D35:D37"/>
    <mergeCell ref="E35:E37"/>
    <mergeCell ref="G16:G18"/>
    <mergeCell ref="H16:H18"/>
    <mergeCell ref="I16:I18"/>
    <mergeCell ref="J16:J18"/>
    <mergeCell ref="K16:L16"/>
    <mergeCell ref="M16:M18"/>
    <mergeCell ref="A16:A18"/>
    <mergeCell ref="B16:B18"/>
    <mergeCell ref="C16:C18"/>
    <mergeCell ref="D16:D18"/>
    <mergeCell ref="E16:E18"/>
    <mergeCell ref="F16:F18"/>
    <mergeCell ref="M35:M37"/>
    <mergeCell ref="N35:N37"/>
    <mergeCell ref="O35:O37"/>
    <mergeCell ref="P35:P37"/>
    <mergeCell ref="Q35:Q37"/>
    <mergeCell ref="A53:Q53"/>
    <mergeCell ref="F35:F37"/>
    <mergeCell ref="G35:G37"/>
    <mergeCell ref="H35:H37"/>
    <mergeCell ref="I35:I37"/>
    <mergeCell ref="J35:J37"/>
    <mergeCell ref="K35:L35"/>
    <mergeCell ref="N54:N56"/>
    <mergeCell ref="O54:O56"/>
    <mergeCell ref="P54:P56"/>
    <mergeCell ref="Q54:Q56"/>
    <mergeCell ref="A83:Q83"/>
    <mergeCell ref="A84:A86"/>
    <mergeCell ref="B84:B86"/>
    <mergeCell ref="C84:C86"/>
    <mergeCell ref="D84:D86"/>
    <mergeCell ref="E84:E86"/>
    <mergeCell ref="G54:G56"/>
    <mergeCell ref="H54:H56"/>
    <mergeCell ref="I54:I56"/>
    <mergeCell ref="J54:J56"/>
    <mergeCell ref="K54:L54"/>
    <mergeCell ref="M54:M56"/>
    <mergeCell ref="A54:A56"/>
    <mergeCell ref="B54:B56"/>
    <mergeCell ref="C54:C56"/>
    <mergeCell ref="D54:D56"/>
    <mergeCell ref="E54:E56"/>
    <mergeCell ref="F54:F56"/>
    <mergeCell ref="M84:M86"/>
    <mergeCell ref="N84:N86"/>
    <mergeCell ref="O84:O86"/>
    <mergeCell ref="P84:P86"/>
    <mergeCell ref="Q84:Q86"/>
    <mergeCell ref="F84:F86"/>
    <mergeCell ref="G84:G86"/>
    <mergeCell ref="H84:H86"/>
    <mergeCell ref="I84:I86"/>
    <mergeCell ref="J84:J86"/>
    <mergeCell ref="K84:L84"/>
    <mergeCell ref="N92:N94"/>
    <mergeCell ref="O92:O94"/>
    <mergeCell ref="P92:P94"/>
    <mergeCell ref="Q92:Q94"/>
    <mergeCell ref="A91:Q91"/>
    <mergeCell ref="A107:Q107"/>
    <mergeCell ref="G92:G94"/>
    <mergeCell ref="H92:H94"/>
    <mergeCell ref="I92:I94"/>
    <mergeCell ref="J92:J94"/>
    <mergeCell ref="K92:L92"/>
    <mergeCell ref="M92:M94"/>
    <mergeCell ref="A92:A94"/>
    <mergeCell ref="B92:B94"/>
    <mergeCell ref="C92:C94"/>
    <mergeCell ref="D92:D94"/>
    <mergeCell ref="E92:E94"/>
    <mergeCell ref="F92:F94"/>
    <mergeCell ref="N108:N110"/>
    <mergeCell ref="O108:O110"/>
    <mergeCell ref="P108:P110"/>
    <mergeCell ref="Q108:Q110"/>
    <mergeCell ref="A116:Q116"/>
    <mergeCell ref="A117:A119"/>
    <mergeCell ref="B117:B119"/>
    <mergeCell ref="C117:C119"/>
    <mergeCell ref="D117:D119"/>
    <mergeCell ref="E117:E119"/>
    <mergeCell ref="G108:G110"/>
    <mergeCell ref="H108:H110"/>
    <mergeCell ref="I108:I110"/>
    <mergeCell ref="J108:J110"/>
    <mergeCell ref="K108:L108"/>
    <mergeCell ref="M108:M110"/>
    <mergeCell ref="A108:A110"/>
    <mergeCell ref="B108:B110"/>
    <mergeCell ref="C108:C110"/>
    <mergeCell ref="D108:D110"/>
    <mergeCell ref="E108:E110"/>
    <mergeCell ref="F108:F110"/>
    <mergeCell ref="M117:M119"/>
    <mergeCell ref="N117:N119"/>
    <mergeCell ref="O117:O119"/>
    <mergeCell ref="P117:P119"/>
    <mergeCell ref="Q117:Q119"/>
    <mergeCell ref="A131:Q131"/>
    <mergeCell ref="F117:F119"/>
    <mergeCell ref="G117:G119"/>
    <mergeCell ref="H117:H119"/>
    <mergeCell ref="I117:I119"/>
    <mergeCell ref="J117:J119"/>
    <mergeCell ref="K117:L117"/>
    <mergeCell ref="K132:L132"/>
    <mergeCell ref="M132:M134"/>
    <mergeCell ref="A132:A134"/>
    <mergeCell ref="B132:B134"/>
    <mergeCell ref="C132:C134"/>
    <mergeCell ref="D132:D134"/>
    <mergeCell ref="E132:E134"/>
    <mergeCell ref="F132:F134"/>
    <mergeCell ref="M159:M161"/>
    <mergeCell ref="N132:N134"/>
    <mergeCell ref="O132:O134"/>
    <mergeCell ref="P132:P134"/>
    <mergeCell ref="Q132:Q134"/>
    <mergeCell ref="A158:Q158"/>
    <mergeCell ref="A159:A161"/>
    <mergeCell ref="B159:B161"/>
    <mergeCell ref="C159:C161"/>
    <mergeCell ref="D159:D161"/>
    <mergeCell ref="N159:N161"/>
    <mergeCell ref="O159:O161"/>
    <mergeCell ref="P159:P161"/>
    <mergeCell ref="Q159:Q161"/>
    <mergeCell ref="F159:F161"/>
    <mergeCell ref="G159:G161"/>
    <mergeCell ref="H159:H161"/>
    <mergeCell ref="I159:I161"/>
    <mergeCell ref="J159:J161"/>
    <mergeCell ref="K159:L159"/>
    <mergeCell ref="E159:E161"/>
    <mergeCell ref="G132:G134"/>
    <mergeCell ref="H132:H134"/>
    <mergeCell ref="I132:I134"/>
    <mergeCell ref="J132:J134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"/>
  <sheetViews>
    <sheetView workbookViewId="0">
      <selection activeCell="K21" sqref="K21"/>
    </sheetView>
  </sheetViews>
  <sheetFormatPr baseColWidth="10" defaultRowHeight="12.75" x14ac:dyDescent="0.2"/>
  <cols>
    <col min="1" max="1" width="5.33203125" customWidth="1"/>
    <col min="3" max="3" width="27" customWidth="1"/>
    <col min="4" max="4" width="14.1640625" style="41" customWidth="1"/>
    <col min="7" max="7" width="26.5" customWidth="1"/>
    <col min="16" max="16" width="26.83203125" customWidth="1"/>
  </cols>
  <sheetData>
    <row r="3" spans="1:16" ht="25.5" customHeight="1" x14ac:dyDescent="0.2">
      <c r="A3" s="51">
        <v>1</v>
      </c>
      <c r="B3" s="51" t="s">
        <v>568</v>
      </c>
      <c r="C3" s="51" t="s">
        <v>569</v>
      </c>
      <c r="D3" s="51">
        <v>31826876</v>
      </c>
      <c r="E3" s="51" t="s">
        <v>530</v>
      </c>
      <c r="F3" s="51" t="s">
        <v>570</v>
      </c>
      <c r="G3" s="51" t="s">
        <v>571</v>
      </c>
      <c r="H3" s="92" t="s">
        <v>572</v>
      </c>
      <c r="I3" s="93"/>
      <c r="J3" s="93"/>
      <c r="K3" s="93"/>
      <c r="L3" s="93"/>
      <c r="M3" s="93"/>
      <c r="N3" s="93"/>
      <c r="O3" s="93"/>
      <c r="P3" s="94"/>
    </row>
    <row r="4" spans="1:16" ht="25.5" customHeight="1" x14ac:dyDescent="0.2">
      <c r="A4" s="51">
        <v>2</v>
      </c>
      <c r="B4" s="51" t="s">
        <v>568</v>
      </c>
      <c r="C4" s="51" t="s">
        <v>569</v>
      </c>
      <c r="D4" s="51">
        <v>76788531</v>
      </c>
      <c r="E4" s="51" t="s">
        <v>43</v>
      </c>
      <c r="F4" s="51" t="s">
        <v>573</v>
      </c>
      <c r="G4" s="51" t="s">
        <v>574</v>
      </c>
      <c r="H4" s="92" t="s">
        <v>572</v>
      </c>
      <c r="I4" s="93"/>
      <c r="J4" s="93"/>
      <c r="K4" s="93"/>
      <c r="L4" s="93"/>
      <c r="M4" s="93"/>
      <c r="N4" s="93"/>
      <c r="O4" s="93"/>
      <c r="P4" s="94"/>
    </row>
  </sheetData>
  <mergeCells count="2">
    <mergeCell ref="H3:P3"/>
    <mergeCell ref="H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INICIAL </vt:lpstr>
      <vt:lpstr>PRIMARIA</vt:lpstr>
      <vt:lpstr>IP-PRIMARIA SECUNDARIA</vt:lpstr>
      <vt:lpstr>SECUNDARIA</vt:lpstr>
      <vt:lpstr>OBSERVADOS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 HUACAYBAMBA NEXUS</dc:creator>
  <cp:lastModifiedBy>UGEL HUACAYBAMBA NEXUS</cp:lastModifiedBy>
  <cp:lastPrinted>2026-02-10T17:33:39Z</cp:lastPrinted>
  <dcterms:created xsi:type="dcterms:W3CDTF">2026-02-03T16:33:22Z</dcterms:created>
  <dcterms:modified xsi:type="dcterms:W3CDTF">2026-02-17T21:52:29Z</dcterms:modified>
</cp:coreProperties>
</file>