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99D39A5-FC99-49D4-8FA0-AB9F436A9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ICIAL" sheetId="2" r:id="rId1"/>
  </sheets>
  <definedNames>
    <definedName name="_xlnm._FilterDatabase" localSheetId="0" hidden="1">INICIAL!$A$4:$U$47</definedName>
    <definedName name="_xlnm.Print_Area" localSheetId="0">INICIAL!$A$1:$U$68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2" l="1"/>
  <c r="R62" i="2" s="1"/>
  <c r="O61" i="2"/>
  <c r="R61" i="2" s="1"/>
  <c r="O60" i="2"/>
  <c r="R60" i="2" s="1"/>
  <c r="O47" i="2"/>
  <c r="R47" i="2" s="1"/>
  <c r="O46" i="2"/>
  <c r="R46" i="2" s="1"/>
  <c r="O45" i="2"/>
  <c r="R45" i="2" s="1"/>
  <c r="O9" i="2"/>
  <c r="R9" i="2" s="1"/>
  <c r="O10" i="2"/>
  <c r="R10" i="2" s="1"/>
  <c r="O11" i="2"/>
  <c r="R11" i="2"/>
  <c r="O12" i="2"/>
  <c r="R12" i="2" s="1"/>
  <c r="O13" i="2"/>
  <c r="R13" i="2" s="1"/>
  <c r="O14" i="2"/>
  <c r="R14" i="2" s="1"/>
  <c r="O15" i="2"/>
  <c r="R15" i="2" s="1"/>
  <c r="O16" i="2"/>
  <c r="R16" i="2" s="1"/>
  <c r="O17" i="2"/>
  <c r="R17" i="2" s="1"/>
  <c r="O18" i="2"/>
  <c r="R18" i="2" s="1"/>
  <c r="O19" i="2"/>
  <c r="R19" i="2"/>
  <c r="O20" i="2"/>
  <c r="R20" i="2" s="1"/>
  <c r="O21" i="2"/>
  <c r="R21" i="2" s="1"/>
  <c r="O22" i="2"/>
  <c r="R22" i="2" s="1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37" i="2"/>
  <c r="R37" i="2"/>
  <c r="O38" i="2"/>
  <c r="R38" i="2" s="1"/>
  <c r="O39" i="2"/>
  <c r="R39" i="2" s="1"/>
  <c r="O40" i="2"/>
  <c r="R40" i="2" s="1"/>
  <c r="O41" i="2"/>
  <c r="R41" i="2" s="1"/>
  <c r="O42" i="2"/>
  <c r="R42" i="2" s="1"/>
  <c r="O43" i="2"/>
  <c r="R43" i="2" s="1"/>
  <c r="O44" i="2"/>
  <c r="R44" i="2"/>
  <c r="O8" i="2"/>
  <c r="R8" i="2" s="1"/>
  <c r="O59" i="2"/>
  <c r="R59" i="2" s="1"/>
  <c r="O58" i="2"/>
  <c r="R58" i="2" s="1"/>
  <c r="O57" i="2"/>
  <c r="R57" i="2" s="1"/>
  <c r="O56" i="2"/>
  <c r="R56" i="2" s="1"/>
  <c r="O55" i="2"/>
  <c r="R55" i="2" s="1"/>
  <c r="O54" i="2"/>
  <c r="R54" i="2" s="1"/>
  <c r="O53" i="2"/>
  <c r="R53" i="2" s="1"/>
  <c r="O52" i="2"/>
  <c r="R52" i="2" s="1"/>
  <c r="O51" i="2"/>
  <c r="R51" i="2" s="1"/>
  <c r="O50" i="2"/>
  <c r="R50" i="2" s="1"/>
  <c r="O49" i="2"/>
  <c r="R49" i="2" s="1"/>
</calcChain>
</file>

<file path=xl/sharedStrings.xml><?xml version="1.0" encoding="utf-8"?>
<sst xmlns="http://schemas.openxmlformats.org/spreadsheetml/2006/main" count="488" uniqueCount="192">
  <si>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</si>
  <si>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</si>
  <si>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</si>
  <si>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</si>
  <si>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</si>
  <si>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</si>
  <si>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</si>
  <si>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</si>
  <si>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</si>
  <si>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</si>
  <si>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</si>
  <si>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</si>
  <si>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</si>
  <si>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</si>
  <si>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</si>
  <si>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</si>
  <si>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</si>
  <si>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</si>
  <si>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</si>
  <si>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</si>
  <si>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</si>
  <si>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</si>
  <si>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</si>
  <si>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</si>
  <si>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</si>
  <si>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</si>
  <si>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</si>
  <si>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SALINAS</t>
  </si>
  <si>
    <t>SIFUENTES</t>
  </si>
  <si>
    <t>ASENCIOS</t>
  </si>
  <si>
    <t>CRUZ</t>
  </si>
  <si>
    <t>TRUJILLO</t>
  </si>
  <si>
    <t>SOTO</t>
  </si>
  <si>
    <t>PRINCIPE</t>
  </si>
  <si>
    <t>MORENO</t>
  </si>
  <si>
    <t>RIVERA</t>
  </si>
  <si>
    <t xml:space="preserve">ROMERO </t>
  </si>
  <si>
    <t>RAMOS</t>
  </si>
  <si>
    <t xml:space="preserve">RODRIGUEZ </t>
  </si>
  <si>
    <t>SANTOS</t>
  </si>
  <si>
    <t>PASCACIO</t>
  </si>
  <si>
    <t>DE LA CRUZ</t>
  </si>
  <si>
    <t xml:space="preserve">SANCHEZ </t>
  </si>
  <si>
    <t>TARAZONA</t>
  </si>
  <si>
    <t>VELASQUEZ</t>
  </si>
  <si>
    <t>ACUÑA</t>
  </si>
  <si>
    <t>CERNA</t>
  </si>
  <si>
    <t>SANTISTEBAN</t>
  </si>
  <si>
    <t>SILVIA</t>
  </si>
  <si>
    <t>VALVERDE</t>
  </si>
  <si>
    <t>GLORIA BENILDE</t>
  </si>
  <si>
    <t>INICIAL</t>
  </si>
  <si>
    <t>EBR - INICIAL</t>
  </si>
  <si>
    <t>RIVADENEYRA</t>
  </si>
  <si>
    <t>AVILA</t>
  </si>
  <si>
    <t>GIOVANNA</t>
  </si>
  <si>
    <t xml:space="preserve">DIESTRA </t>
  </si>
  <si>
    <t>MARTINEZ</t>
  </si>
  <si>
    <t>YENNY YESSICA</t>
  </si>
  <si>
    <t xml:space="preserve">VENTURO </t>
  </si>
  <si>
    <t>AMBROCIO</t>
  </si>
  <si>
    <t>CESILIA OCTABIA</t>
  </si>
  <si>
    <t xml:space="preserve">SIFUENTES </t>
  </si>
  <si>
    <t>BASILIO</t>
  </si>
  <si>
    <t>KELLY INGRITH</t>
  </si>
  <si>
    <t>MALLQUI</t>
  </si>
  <si>
    <t>BELINDA MEGUELINA</t>
  </si>
  <si>
    <t>LUISA GREGORIA</t>
  </si>
  <si>
    <t>NOIMI</t>
  </si>
  <si>
    <t>GAONA</t>
  </si>
  <si>
    <t>MERINA</t>
  </si>
  <si>
    <t>ALEJO</t>
  </si>
  <si>
    <t>MARIA NATALIA</t>
  </si>
  <si>
    <t>HUAMAN</t>
  </si>
  <si>
    <t>MARIELA LIDIA</t>
  </si>
  <si>
    <t xml:space="preserve">OBREGON </t>
  </si>
  <si>
    <t>ASUNCIONA VIRGINIA</t>
  </si>
  <si>
    <t>UTRILLA</t>
  </si>
  <si>
    <t>ERIKA YANETT</t>
  </si>
  <si>
    <t>BAZAN</t>
  </si>
  <si>
    <t>HIDALGO</t>
  </si>
  <si>
    <t>TEOFILA NORIS</t>
  </si>
  <si>
    <t>CANDELARIA PATRICIA</t>
  </si>
  <si>
    <t>ESPINOZA</t>
  </si>
  <si>
    <t>ELVIA</t>
  </si>
  <si>
    <t xml:space="preserve">ESTRADA </t>
  </si>
  <si>
    <t>YOLPIN ELMER</t>
  </si>
  <si>
    <t>GAMARRA</t>
  </si>
  <si>
    <t>GLORIA SOLEDAD</t>
  </si>
  <si>
    <t>PALHUA</t>
  </si>
  <si>
    <t>ORTEGA</t>
  </si>
  <si>
    <t>IRMA</t>
  </si>
  <si>
    <t>PINO</t>
  </si>
  <si>
    <t>MOREIRA</t>
  </si>
  <si>
    <t>JUANA PININA</t>
  </si>
  <si>
    <t xml:space="preserve">PARIS </t>
  </si>
  <si>
    <t>GARRO</t>
  </si>
  <si>
    <t>MARGOTT</t>
  </si>
  <si>
    <t>MARIÑO</t>
  </si>
  <si>
    <t>ESTRELLA ANALI</t>
  </si>
  <si>
    <t>TORRES</t>
  </si>
  <si>
    <t>JULCA</t>
  </si>
  <si>
    <t>ELIA MARITA</t>
  </si>
  <si>
    <t>ARTEAGA</t>
  </si>
  <si>
    <t>YOLANDA</t>
  </si>
  <si>
    <t>QUIÑONES</t>
  </si>
  <si>
    <t>JUDITH ANGELICA</t>
  </si>
  <si>
    <t xml:space="preserve">VEGA </t>
  </si>
  <si>
    <t>OLORTEGUI</t>
  </si>
  <si>
    <t>MERY EUNICE</t>
  </si>
  <si>
    <t>CAMPOMANES</t>
  </si>
  <si>
    <t>DIONICIO</t>
  </si>
  <si>
    <t>OBDULIA</t>
  </si>
  <si>
    <t>NO TIENE FIRMA NI HUELLA EN LOS ANEXOS</t>
  </si>
  <si>
    <t>LUDY</t>
  </si>
  <si>
    <t>POSTILLO</t>
  </si>
  <si>
    <t>AVENDAÑO</t>
  </si>
  <si>
    <t>DELCITA</t>
  </si>
  <si>
    <t>FERNANDEZ</t>
  </si>
  <si>
    <t>PAUCAR</t>
  </si>
  <si>
    <t>FRIDA SARA</t>
  </si>
  <si>
    <t>GARCIA</t>
  </si>
  <si>
    <t>TAMARA</t>
  </si>
  <si>
    <t>CHIUCA</t>
  </si>
  <si>
    <t>JUDITTH MARGARITA</t>
  </si>
  <si>
    <t>NO CUMPLE CON EIB</t>
  </si>
  <si>
    <t>DELMIRA</t>
  </si>
  <si>
    <t>OCAÑA</t>
  </si>
  <si>
    <t>BARRERA</t>
  </si>
  <si>
    <t>DAYANA EVA</t>
  </si>
  <si>
    <t>NAVARRO</t>
  </si>
  <si>
    <t>YESSICA KATERINE</t>
  </si>
  <si>
    <t>DOCENTE NO ESTÁ EN EL RND-BILINGÜES, NO REPORTO TÍTULO PEDAGÓGICO</t>
  </si>
  <si>
    <t>TENORIO</t>
  </si>
  <si>
    <t>ERIKA ROSALIN</t>
  </si>
  <si>
    <t xml:space="preserve">TRUJILLO </t>
  </si>
  <si>
    <t>CELIA ELENA</t>
  </si>
  <si>
    <t>VASQUEZ</t>
  </si>
  <si>
    <t>CIPRIANO</t>
  </si>
  <si>
    <t>LISSETH ROSSI</t>
  </si>
  <si>
    <t>ENCARNACIÓN</t>
  </si>
  <si>
    <t>MARCELO</t>
  </si>
  <si>
    <t>MERLLY MEDALITH</t>
  </si>
  <si>
    <t>DOCENTE NO ESTÁ EN EL RND-BILINGÜES</t>
  </si>
  <si>
    <t>IRMA LUZ</t>
  </si>
  <si>
    <t>JUDITH MARGARITA</t>
  </si>
  <si>
    <t>SANTA AURELIA</t>
  </si>
  <si>
    <t>DOMINGUEZ</t>
  </si>
  <si>
    <t>MEDINA</t>
  </si>
  <si>
    <t>MERLY</t>
  </si>
  <si>
    <t>SUCLUPE</t>
  </si>
  <si>
    <t>CHAPOÑA</t>
  </si>
  <si>
    <t>MANUELA ROSARIO</t>
  </si>
  <si>
    <t>PACHECO</t>
  </si>
  <si>
    <t>GLADYS LUCIA</t>
  </si>
  <si>
    <t>DOCENTE NO ESTÁ EN EL RND-BILINGÜES, NO APROBÓ EXAMEN ORAL</t>
  </si>
  <si>
    <t>OBSERVADOS</t>
  </si>
  <si>
    <t>NIVEL EDUCATIVO</t>
  </si>
  <si>
    <t xml:space="preserve">PABLO </t>
  </si>
  <si>
    <t>INGA</t>
  </si>
  <si>
    <t>MIRIAM CARLA</t>
  </si>
  <si>
    <t>BÁSICO</t>
  </si>
  <si>
    <t>JARAMILLO</t>
  </si>
  <si>
    <t>NEY</t>
  </si>
  <si>
    <t>AVANZADO</t>
  </si>
  <si>
    <t xml:space="preserve">TRINIDAD </t>
  </si>
  <si>
    <t>CASIMIRO</t>
  </si>
  <si>
    <t>LIZBETH</t>
  </si>
  <si>
    <t>ALEX GONZALO</t>
  </si>
  <si>
    <t>EN INICIO</t>
  </si>
  <si>
    <t>OLIVAS</t>
  </si>
  <si>
    <t>RUMUALDO MOISES</t>
  </si>
  <si>
    <t>CASTILLEJO</t>
  </si>
  <si>
    <t>SOLIS</t>
  </si>
  <si>
    <t>YANET VIRGEN</t>
  </si>
  <si>
    <t>JARA</t>
  </si>
  <si>
    <t>LUGO</t>
  </si>
  <si>
    <t>EFRAÍN ROSARIO</t>
  </si>
  <si>
    <t>NO EVALUADO</t>
  </si>
  <si>
    <t>INTERMEDIO</t>
  </si>
  <si>
    <t>07210660</t>
  </si>
  <si>
    <t>CUMPLE</t>
  </si>
  <si>
    <t>MEZA</t>
  </si>
  <si>
    <t>MOSQUERA</t>
  </si>
  <si>
    <t>LUZ ESTEFANIA</t>
  </si>
  <si>
    <t>PINEDO</t>
  </si>
  <si>
    <t>NO ADJUNTÓ RD DEL TÍTULO PEDAGÓGICO, NO CUMPLE CON EIB</t>
  </si>
  <si>
    <t>NO ADJUNTÓ RD DEL TÍTULO PEDAGÓGICO</t>
  </si>
  <si>
    <t>RESULTADO PRELIMINAR  POR EVALUACIÓN DE EXPEDIENTES - NIVEL INCIAL</t>
  </si>
  <si>
    <t>EBR - INICAL</t>
  </si>
  <si>
    <t>HUACAYBAMBA, 17 DE MARZO DE 2026.</t>
  </si>
  <si>
    <t>COMISIÓN CONTRATO DOCENTE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</si>
</sst>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9" fontId="1" fillId="2" borderId="6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67"/>
  <sheetViews>
    <sheetView tabSelected="1" view="pageBreakPreview" zoomScale="70" zoomScaleNormal="70" zoomScaleSheetLayoutView="70" workbookViewId="0">
      <pane ySplit="6" topLeftCell="A8" activePane="bottomLeft" state="frozen"/>
      <selection pane="bottomLeft" activeCell="G21" sqref="G21"/>
    </sheetView>
  </sheetViews>
  <sheetFormatPr baseColWidth="10" defaultColWidth="11.44140625" defaultRowHeight="14.4" x14ac:dyDescent="0.3"/>
  <cols>
    <col min="1" max="1" width="5" style="7" customWidth="1"/>
    <col min="2" max="2" width="12.109375" style="7" hidden="1" customWidth="1"/>
    <col min="3" max="3" width="23.44140625" style="7" hidden="1" customWidth="1"/>
    <col min="4" max="4" width="13.77734375" style="7" customWidth="1"/>
    <col min="5" max="5" width="14.88671875" style="7" customWidth="1"/>
    <col min="6" max="6" width="15.77734375" style="7" bestFit="1" customWidth="1"/>
    <col min="7" max="7" width="16.109375" style="7" bestFit="1" customWidth="1"/>
    <col min="8" max="8" width="20" style="7" bestFit="1" customWidth="1"/>
    <col min="9" max="9" width="11.44140625" style="7"/>
    <col min="10" max="10" width="16.21875" style="7" customWidth="1"/>
    <col min="11" max="12" width="12.5546875" style="7" customWidth="1"/>
    <col min="13" max="13" width="11.33203125" style="7" customWidth="1"/>
    <col min="14" max="15" width="7.6640625" style="7" customWidth="1"/>
    <col min="16" max="16" width="13.88671875" style="7" customWidth="1"/>
    <col min="17" max="17" width="13.33203125" style="7" customWidth="1"/>
    <col min="18" max="18" width="8.33203125" style="7" customWidth="1"/>
    <col min="19" max="19" width="13.5546875" style="7" customWidth="1"/>
    <col min="20" max="20" width="13.33203125" style="7" bestFit="1" customWidth="1"/>
    <col min="21" max="21" width="31.21875" style="7" customWidth="1"/>
    <col min="22" max="16384" width="11.44140625" style="7"/>
  </cols>
  <sheetData>
    <row r="2" spans="1:22" ht="21" x14ac:dyDescent="0.3">
      <c r="A2" s="33" t="s">
        <v>188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2" ht="15" customHeight="1" x14ac:dyDescent="0.3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12</v>
      </c>
      <c r="J3" s="4"/>
      <c r="K3" s="14" t="s">
        <v>20</v>
      </c>
      <c r="L3" s="14"/>
      <c r="M3" s="14"/>
      <c r="N3" s="15"/>
      <c r="O3" s="16" t="s">
        <v>9</v>
      </c>
      <c r="P3" s="16" t="s">
        <v>8</v>
      </c>
      <c r="Q3" s="16"/>
      <c r="R3" s="16" t="s">
        <v>26</v>
      </c>
      <c r="S3" s="10" t="s">
        <v>19</v>
      </c>
      <c r="T3" s="11"/>
      <c r="U3" s="27" t="s">
        <v>25</v>
      </c>
    </row>
    <row r="4" spans="1:22" ht="54.6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7" t="s">
        <v>157</v>
      </c>
      <c r="K4" s="17" t="s">
        <v>21</v>
      </c>
      <c r="L4" s="17" t="s">
        <v>22</v>
      </c>
      <c r="M4" s="17" t="s">
        <v>23</v>
      </c>
      <c r="N4" s="17" t="s">
        <v>24</v>
      </c>
      <c r="O4" s="16"/>
      <c r="P4" s="1" t="s">
        <v>10</v>
      </c>
      <c r="Q4" s="1" t="s">
        <v>11</v>
      </c>
      <c r="R4" s="16"/>
      <c r="S4" s="25"/>
      <c r="T4" s="26"/>
      <c r="U4" s="28"/>
    </row>
    <row r="5" spans="1:22" ht="42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16"/>
      <c r="P5" s="23">
        <v>0.15</v>
      </c>
      <c r="Q5" s="23">
        <v>0.1</v>
      </c>
      <c r="R5" s="16"/>
      <c r="S5" s="12"/>
      <c r="T5" s="13"/>
      <c r="U5" s="28"/>
    </row>
    <row r="6" spans="1:22" ht="18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9"/>
      <c r="K6" s="19"/>
      <c r="L6" s="19"/>
      <c r="M6" s="19"/>
      <c r="N6" s="19"/>
      <c r="O6" s="16"/>
      <c r="P6" s="24"/>
      <c r="Q6" s="24"/>
      <c r="R6" s="16"/>
      <c r="S6" s="6" t="s">
        <v>15</v>
      </c>
      <c r="T6" s="6" t="s">
        <v>16</v>
      </c>
      <c r="U6" s="29"/>
    </row>
    <row r="7" spans="1:22" ht="18" x14ac:dyDescent="0.3">
      <c r="A7" s="20" t="s">
        <v>189</v>
      </c>
      <c r="B7" s="21"/>
      <c r="C7" s="21"/>
      <c r="D7" s="21"/>
      <c r="E7" s="21" t="s">
        <v>17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</row>
    <row r="8" spans="1:22" customFormat="1" x14ac:dyDescent="0.3">
      <c r="A8" s="2">
        <v>1</v>
      </c>
      <c r="B8" s="2" t="s">
        <v>13</v>
      </c>
      <c r="C8" s="2" t="s">
        <v>14</v>
      </c>
      <c r="D8" s="3" t="s">
        <v>52</v>
      </c>
      <c r="E8" s="2">
        <v>45535635</v>
      </c>
      <c r="F8" s="2" t="s">
        <v>27</v>
      </c>
      <c r="G8" s="2" t="s">
        <v>47</v>
      </c>
      <c r="H8" s="2" t="s">
        <v>48</v>
      </c>
      <c r="I8" s="2">
        <v>1</v>
      </c>
      <c r="J8" s="3" t="s">
        <v>51</v>
      </c>
      <c r="K8" s="2">
        <v>0</v>
      </c>
      <c r="L8" s="2">
        <v>5</v>
      </c>
      <c r="M8" s="2">
        <v>18.600000000000001</v>
      </c>
      <c r="N8" s="2">
        <v>0</v>
      </c>
      <c r="O8" s="2">
        <f>SUM(K8:N8)</f>
        <v>23.6</v>
      </c>
      <c r="P8" s="2">
        <v>0</v>
      </c>
      <c r="Q8" s="2">
        <v>0</v>
      </c>
      <c r="R8" s="2">
        <f>SUM(O8:Q8)</f>
        <v>23.6</v>
      </c>
      <c r="S8" s="2" t="s">
        <v>179</v>
      </c>
      <c r="T8" s="2" t="s">
        <v>161</v>
      </c>
      <c r="U8" s="3" t="s">
        <v>181</v>
      </c>
    </row>
    <row r="9" spans="1:22" customFormat="1" x14ac:dyDescent="0.3">
      <c r="A9" s="2">
        <v>2</v>
      </c>
      <c r="B9" s="2" t="s">
        <v>13</v>
      </c>
      <c r="C9" s="2" t="s">
        <v>14</v>
      </c>
      <c r="D9" s="3" t="s">
        <v>52</v>
      </c>
      <c r="E9" s="30" t="s">
        <v>180</v>
      </c>
      <c r="F9" s="2" t="s">
        <v>32</v>
      </c>
      <c r="G9" s="2" t="s">
        <v>49</v>
      </c>
      <c r="H9" s="2" t="s">
        <v>50</v>
      </c>
      <c r="I9" s="2">
        <v>1</v>
      </c>
      <c r="J9" s="3" t="s">
        <v>51</v>
      </c>
      <c r="K9" s="2">
        <v>0</v>
      </c>
      <c r="L9" s="2">
        <v>5</v>
      </c>
      <c r="M9" s="2">
        <v>22.8</v>
      </c>
      <c r="N9" s="2">
        <v>0</v>
      </c>
      <c r="O9" s="2">
        <f t="shared" ref="O9:O47" si="0">SUM(K9:N9)</f>
        <v>27.8</v>
      </c>
      <c r="P9" s="2">
        <v>0</v>
      </c>
      <c r="Q9" s="2">
        <v>0</v>
      </c>
      <c r="R9" s="2">
        <f t="shared" ref="R9:R47" si="1">SUM(O9:Q9)</f>
        <v>27.8</v>
      </c>
      <c r="S9" s="2" t="s">
        <v>164</v>
      </c>
      <c r="T9" s="2" t="s">
        <v>169</v>
      </c>
      <c r="U9" s="3" t="s">
        <v>125</v>
      </c>
      <c r="V9" s="5"/>
    </row>
    <row r="10" spans="1:22" customFormat="1" x14ac:dyDescent="0.3">
      <c r="A10" s="2">
        <v>3</v>
      </c>
      <c r="B10" s="2" t="s">
        <v>13</v>
      </c>
      <c r="C10" s="2" t="s">
        <v>14</v>
      </c>
      <c r="D10" s="3" t="s">
        <v>52</v>
      </c>
      <c r="E10" s="2">
        <v>73636362</v>
      </c>
      <c r="F10" s="2" t="s">
        <v>53</v>
      </c>
      <c r="G10" s="2" t="s">
        <v>54</v>
      </c>
      <c r="H10" s="2" t="s">
        <v>55</v>
      </c>
      <c r="I10" s="2">
        <v>1</v>
      </c>
      <c r="J10" s="3" t="s">
        <v>51</v>
      </c>
      <c r="K10" s="2">
        <v>0</v>
      </c>
      <c r="L10" s="2">
        <v>2</v>
      </c>
      <c r="M10" s="2">
        <v>0</v>
      </c>
      <c r="N10" s="2">
        <v>0</v>
      </c>
      <c r="O10" s="2">
        <f t="shared" si="0"/>
        <v>2</v>
      </c>
      <c r="P10" s="2">
        <v>0</v>
      </c>
      <c r="Q10" s="2">
        <v>0</v>
      </c>
      <c r="R10" s="2">
        <f t="shared" si="1"/>
        <v>2</v>
      </c>
      <c r="S10" s="2" t="s">
        <v>179</v>
      </c>
      <c r="T10" s="2" t="s">
        <v>161</v>
      </c>
      <c r="U10" s="3" t="s">
        <v>181</v>
      </c>
      <c r="V10" s="5"/>
    </row>
    <row r="11" spans="1:22" customFormat="1" x14ac:dyDescent="0.3">
      <c r="A11" s="2">
        <v>4</v>
      </c>
      <c r="B11" s="2" t="s">
        <v>13</v>
      </c>
      <c r="C11" s="2" t="s">
        <v>14</v>
      </c>
      <c r="D11" s="3" t="s">
        <v>52</v>
      </c>
      <c r="E11" s="9">
        <v>72088167</v>
      </c>
      <c r="F11" s="2" t="s">
        <v>56</v>
      </c>
      <c r="G11" s="2" t="s">
        <v>57</v>
      </c>
      <c r="H11" s="2" t="s">
        <v>58</v>
      </c>
      <c r="I11" s="2">
        <v>1</v>
      </c>
      <c r="J11" s="3" t="s">
        <v>51</v>
      </c>
      <c r="K11" s="2">
        <v>10</v>
      </c>
      <c r="L11" s="2">
        <v>3</v>
      </c>
      <c r="M11" s="2">
        <v>5.7</v>
      </c>
      <c r="N11" s="2">
        <v>0</v>
      </c>
      <c r="O11" s="2">
        <f t="shared" si="0"/>
        <v>18.7</v>
      </c>
      <c r="P11" s="2">
        <v>0</v>
      </c>
      <c r="Q11" s="2">
        <v>0</v>
      </c>
      <c r="R11" s="2">
        <f t="shared" si="1"/>
        <v>18.7</v>
      </c>
      <c r="S11" s="2" t="s">
        <v>164</v>
      </c>
      <c r="T11" s="2" t="s">
        <v>161</v>
      </c>
      <c r="U11" s="3" t="s">
        <v>181</v>
      </c>
      <c r="V11" s="5"/>
    </row>
    <row r="12" spans="1:22" x14ac:dyDescent="0.3">
      <c r="A12" s="2">
        <v>5</v>
      </c>
      <c r="B12" s="2" t="s">
        <v>13</v>
      </c>
      <c r="C12" s="2" t="s">
        <v>14</v>
      </c>
      <c r="D12" s="3" t="s">
        <v>52</v>
      </c>
      <c r="E12" s="9">
        <v>72380084</v>
      </c>
      <c r="F12" s="2" t="s">
        <v>59</v>
      </c>
      <c r="G12" s="2" t="s">
        <v>60</v>
      </c>
      <c r="H12" s="2" t="s">
        <v>61</v>
      </c>
      <c r="I12" s="2">
        <v>1</v>
      </c>
      <c r="J12" s="3" t="s">
        <v>51</v>
      </c>
      <c r="K12" s="2">
        <v>0</v>
      </c>
      <c r="L12" s="2">
        <v>14</v>
      </c>
      <c r="M12" s="2">
        <v>8.4</v>
      </c>
      <c r="N12" s="2">
        <v>0</v>
      </c>
      <c r="O12" s="2">
        <f t="shared" si="0"/>
        <v>22.4</v>
      </c>
      <c r="P12" s="2">
        <v>0</v>
      </c>
      <c r="Q12" s="2">
        <v>0</v>
      </c>
      <c r="R12" s="2">
        <f t="shared" si="1"/>
        <v>22.4</v>
      </c>
      <c r="S12" s="2" t="s">
        <v>164</v>
      </c>
      <c r="T12" s="2" t="s">
        <v>161</v>
      </c>
      <c r="U12" s="3" t="s">
        <v>181</v>
      </c>
      <c r="V12" s="8"/>
    </row>
    <row r="13" spans="1:22" x14ac:dyDescent="0.3">
      <c r="A13" s="2">
        <v>6</v>
      </c>
      <c r="B13" s="2" t="s">
        <v>13</v>
      </c>
      <c r="C13" s="2" t="s">
        <v>14</v>
      </c>
      <c r="D13" s="3" t="s">
        <v>52</v>
      </c>
      <c r="E13" s="9">
        <v>71010112</v>
      </c>
      <c r="F13" s="2" t="s">
        <v>62</v>
      </c>
      <c r="G13" s="2" t="s">
        <v>63</v>
      </c>
      <c r="H13" s="2" t="s">
        <v>64</v>
      </c>
      <c r="I13" s="2">
        <v>1</v>
      </c>
      <c r="J13" s="3" t="s">
        <v>51</v>
      </c>
      <c r="K13" s="2">
        <v>0</v>
      </c>
      <c r="L13" s="2">
        <v>10.5</v>
      </c>
      <c r="M13" s="2">
        <v>0</v>
      </c>
      <c r="N13" s="2">
        <v>0</v>
      </c>
      <c r="O13" s="2">
        <f t="shared" si="0"/>
        <v>10.5</v>
      </c>
      <c r="P13" s="2">
        <v>0</v>
      </c>
      <c r="Q13" s="2">
        <v>0</v>
      </c>
      <c r="R13" s="2">
        <f t="shared" si="1"/>
        <v>10.5</v>
      </c>
      <c r="S13" s="2" t="s">
        <v>179</v>
      </c>
      <c r="T13" s="2" t="s">
        <v>161</v>
      </c>
      <c r="U13" s="3" t="s">
        <v>181</v>
      </c>
      <c r="V13" s="8"/>
    </row>
    <row r="14" spans="1:22" x14ac:dyDescent="0.3">
      <c r="A14" s="2">
        <v>7</v>
      </c>
      <c r="B14" s="2" t="s">
        <v>13</v>
      </c>
      <c r="C14" s="2" t="s">
        <v>14</v>
      </c>
      <c r="D14" s="3" t="s">
        <v>52</v>
      </c>
      <c r="E14" s="9">
        <v>76988490</v>
      </c>
      <c r="F14" s="2" t="s">
        <v>42</v>
      </c>
      <c r="G14" s="2" t="s">
        <v>65</v>
      </c>
      <c r="H14" s="2" t="s">
        <v>66</v>
      </c>
      <c r="I14" s="2">
        <v>1</v>
      </c>
      <c r="J14" s="3" t="s">
        <v>51</v>
      </c>
      <c r="K14" s="2">
        <v>4</v>
      </c>
      <c r="L14" s="2">
        <v>14</v>
      </c>
      <c r="M14" s="2">
        <v>0</v>
      </c>
      <c r="N14" s="2">
        <v>0</v>
      </c>
      <c r="O14" s="2">
        <f t="shared" si="0"/>
        <v>18</v>
      </c>
      <c r="P14" s="2">
        <v>0</v>
      </c>
      <c r="Q14" s="2">
        <v>0</v>
      </c>
      <c r="R14" s="2">
        <f t="shared" si="1"/>
        <v>18</v>
      </c>
      <c r="S14" s="2" t="s">
        <v>164</v>
      </c>
      <c r="T14" s="2" t="s">
        <v>161</v>
      </c>
      <c r="U14" s="3" t="s">
        <v>181</v>
      </c>
      <c r="V14" s="8"/>
    </row>
    <row r="15" spans="1:22" x14ac:dyDescent="0.3">
      <c r="A15" s="2">
        <v>8</v>
      </c>
      <c r="B15" s="2" t="s">
        <v>13</v>
      </c>
      <c r="C15" s="2" t="s">
        <v>14</v>
      </c>
      <c r="D15" s="3" t="s">
        <v>52</v>
      </c>
      <c r="E15" s="9">
        <v>22892207</v>
      </c>
      <c r="F15" s="2" t="s">
        <v>34</v>
      </c>
      <c r="G15" s="2" t="s">
        <v>41</v>
      </c>
      <c r="H15" s="2" t="s">
        <v>67</v>
      </c>
      <c r="I15" s="2">
        <v>1</v>
      </c>
      <c r="J15" s="3" t="s">
        <v>51</v>
      </c>
      <c r="K15" s="2">
        <v>4</v>
      </c>
      <c r="L15" s="2">
        <v>11</v>
      </c>
      <c r="M15" s="2">
        <v>26</v>
      </c>
      <c r="N15" s="2">
        <v>0</v>
      </c>
      <c r="O15" s="2">
        <f t="shared" si="0"/>
        <v>41</v>
      </c>
      <c r="P15" s="2">
        <v>0</v>
      </c>
      <c r="Q15" s="2">
        <v>0</v>
      </c>
      <c r="R15" s="2">
        <f t="shared" si="1"/>
        <v>41</v>
      </c>
      <c r="S15" s="2" t="s">
        <v>164</v>
      </c>
      <c r="T15" s="2" t="s">
        <v>161</v>
      </c>
      <c r="U15" s="3" t="s">
        <v>181</v>
      </c>
      <c r="V15" s="8"/>
    </row>
    <row r="16" spans="1:22" x14ac:dyDescent="0.3">
      <c r="A16" s="2">
        <v>9</v>
      </c>
      <c r="B16" s="2" t="s">
        <v>13</v>
      </c>
      <c r="C16" s="2" t="s">
        <v>14</v>
      </c>
      <c r="D16" s="3" t="s">
        <v>52</v>
      </c>
      <c r="E16" s="9">
        <v>43263093</v>
      </c>
      <c r="F16" s="2" t="s">
        <v>38</v>
      </c>
      <c r="G16" s="2" t="s">
        <v>29</v>
      </c>
      <c r="H16" s="2" t="s">
        <v>68</v>
      </c>
      <c r="I16" s="2">
        <v>1</v>
      </c>
      <c r="J16" s="3" t="s">
        <v>51</v>
      </c>
      <c r="K16" s="2">
        <v>4</v>
      </c>
      <c r="L16" s="2">
        <v>11.5</v>
      </c>
      <c r="M16" s="2">
        <v>0</v>
      </c>
      <c r="N16" s="2">
        <v>0</v>
      </c>
      <c r="O16" s="2">
        <f t="shared" si="0"/>
        <v>15.5</v>
      </c>
      <c r="P16" s="2">
        <v>0</v>
      </c>
      <c r="Q16" s="2">
        <v>0</v>
      </c>
      <c r="R16" s="2">
        <f t="shared" si="1"/>
        <v>15.5</v>
      </c>
      <c r="S16" s="2" t="s">
        <v>179</v>
      </c>
      <c r="T16" s="2" t="s">
        <v>161</v>
      </c>
      <c r="U16" s="3" t="s">
        <v>181</v>
      </c>
      <c r="V16" s="8"/>
    </row>
    <row r="17" spans="1:22" x14ac:dyDescent="0.3">
      <c r="A17" s="2">
        <v>10</v>
      </c>
      <c r="B17" s="2" t="s">
        <v>13</v>
      </c>
      <c r="C17" s="2" t="s">
        <v>14</v>
      </c>
      <c r="D17" s="3" t="s">
        <v>52</v>
      </c>
      <c r="E17" s="9">
        <v>40767874</v>
      </c>
      <c r="F17" s="2" t="s">
        <v>38</v>
      </c>
      <c r="G17" s="2" t="s">
        <v>69</v>
      </c>
      <c r="H17" s="2" t="s">
        <v>70</v>
      </c>
      <c r="I17" s="2">
        <v>1</v>
      </c>
      <c r="J17" s="3" t="s">
        <v>51</v>
      </c>
      <c r="K17" s="2">
        <v>7</v>
      </c>
      <c r="L17" s="2">
        <v>10.5</v>
      </c>
      <c r="M17" s="2">
        <v>0</v>
      </c>
      <c r="N17" s="2">
        <v>0</v>
      </c>
      <c r="O17" s="2">
        <f t="shared" si="0"/>
        <v>17.5</v>
      </c>
      <c r="P17" s="2">
        <v>0</v>
      </c>
      <c r="Q17" s="2">
        <v>0</v>
      </c>
      <c r="R17" s="2">
        <f t="shared" si="1"/>
        <v>17.5</v>
      </c>
      <c r="S17" s="2" t="s">
        <v>164</v>
      </c>
      <c r="T17" s="2" t="s">
        <v>161</v>
      </c>
      <c r="U17" s="3" t="s">
        <v>181</v>
      </c>
      <c r="V17" s="8"/>
    </row>
    <row r="18" spans="1:22" x14ac:dyDescent="0.3">
      <c r="A18" s="2">
        <v>11</v>
      </c>
      <c r="B18" s="2" t="s">
        <v>13</v>
      </c>
      <c r="C18" s="2" t="s">
        <v>14</v>
      </c>
      <c r="D18" s="3" t="s">
        <v>52</v>
      </c>
      <c r="E18" s="9">
        <v>32981668</v>
      </c>
      <c r="F18" s="2" t="s">
        <v>36</v>
      </c>
      <c r="G18" s="2" t="s">
        <v>71</v>
      </c>
      <c r="H18" s="2" t="s">
        <v>72</v>
      </c>
      <c r="I18" s="2">
        <v>1</v>
      </c>
      <c r="J18" s="3" t="s">
        <v>51</v>
      </c>
      <c r="K18" s="2">
        <v>0</v>
      </c>
      <c r="L18" s="2">
        <v>3</v>
      </c>
      <c r="M18" s="2">
        <v>26</v>
      </c>
      <c r="N18" s="2">
        <v>0</v>
      </c>
      <c r="O18" s="2">
        <f t="shared" si="0"/>
        <v>29</v>
      </c>
      <c r="P18" s="2">
        <v>0</v>
      </c>
      <c r="Q18" s="2">
        <v>0</v>
      </c>
      <c r="R18" s="2">
        <f t="shared" si="1"/>
        <v>29</v>
      </c>
      <c r="S18" s="2" t="s">
        <v>164</v>
      </c>
      <c r="T18" s="2" t="s">
        <v>169</v>
      </c>
      <c r="U18" s="3" t="s">
        <v>125</v>
      </c>
      <c r="V18" s="8"/>
    </row>
    <row r="19" spans="1:22" x14ac:dyDescent="0.3">
      <c r="A19" s="2">
        <v>12</v>
      </c>
      <c r="B19" s="2" t="s">
        <v>13</v>
      </c>
      <c r="C19" s="2" t="s">
        <v>14</v>
      </c>
      <c r="D19" s="3" t="s">
        <v>52</v>
      </c>
      <c r="E19" s="9">
        <v>40171903</v>
      </c>
      <c r="F19" s="2" t="s">
        <v>182</v>
      </c>
      <c r="G19" s="2" t="s">
        <v>73</v>
      </c>
      <c r="H19" s="2" t="s">
        <v>74</v>
      </c>
      <c r="I19" s="2">
        <v>1</v>
      </c>
      <c r="J19" s="3" t="s">
        <v>51</v>
      </c>
      <c r="K19" s="2">
        <v>4</v>
      </c>
      <c r="L19" s="2">
        <v>2.5</v>
      </c>
      <c r="M19" s="2">
        <v>26</v>
      </c>
      <c r="N19" s="2">
        <v>0</v>
      </c>
      <c r="O19" s="2">
        <f t="shared" si="0"/>
        <v>32.5</v>
      </c>
      <c r="P19" s="2">
        <v>0</v>
      </c>
      <c r="Q19" s="2">
        <v>0</v>
      </c>
      <c r="R19" s="2">
        <f t="shared" si="1"/>
        <v>32.5</v>
      </c>
      <c r="S19" s="2" t="s">
        <v>164</v>
      </c>
      <c r="T19" s="2" t="s">
        <v>179</v>
      </c>
      <c r="U19" s="3" t="s">
        <v>181</v>
      </c>
      <c r="V19" s="8"/>
    </row>
    <row r="20" spans="1:22" x14ac:dyDescent="0.3">
      <c r="A20" s="2">
        <v>13</v>
      </c>
      <c r="B20" s="2"/>
      <c r="C20" s="2"/>
      <c r="D20" s="3" t="s">
        <v>52</v>
      </c>
      <c r="E20" s="9">
        <v>15721393</v>
      </c>
      <c r="F20" s="2" t="s">
        <v>31</v>
      </c>
      <c r="G20" s="2" t="s">
        <v>75</v>
      </c>
      <c r="H20" s="2" t="s">
        <v>76</v>
      </c>
      <c r="I20" s="2">
        <v>1</v>
      </c>
      <c r="J20" s="3" t="s">
        <v>51</v>
      </c>
      <c r="K20" s="2">
        <v>0</v>
      </c>
      <c r="L20" s="2">
        <v>2</v>
      </c>
      <c r="M20" s="2">
        <v>0</v>
      </c>
      <c r="N20" s="2">
        <v>0</v>
      </c>
      <c r="O20" s="2">
        <f t="shared" si="0"/>
        <v>2</v>
      </c>
      <c r="P20" s="2">
        <v>0</v>
      </c>
      <c r="Q20" s="2">
        <v>0</v>
      </c>
      <c r="R20" s="2">
        <f t="shared" si="1"/>
        <v>2</v>
      </c>
      <c r="S20" s="2" t="s">
        <v>179</v>
      </c>
      <c r="T20" s="2" t="s">
        <v>161</v>
      </c>
      <c r="U20" s="3" t="s">
        <v>181</v>
      </c>
      <c r="V20" s="8"/>
    </row>
    <row r="21" spans="1:22" x14ac:dyDescent="0.3">
      <c r="A21" s="2">
        <v>14</v>
      </c>
      <c r="B21" s="2"/>
      <c r="C21" s="2"/>
      <c r="D21" s="3" t="s">
        <v>52</v>
      </c>
      <c r="E21" s="9">
        <v>75745058</v>
      </c>
      <c r="F21" s="2" t="s">
        <v>77</v>
      </c>
      <c r="G21" s="2" t="s">
        <v>33</v>
      </c>
      <c r="H21" s="2" t="s">
        <v>78</v>
      </c>
      <c r="I21" s="2">
        <v>1</v>
      </c>
      <c r="J21" s="3" t="s">
        <v>51</v>
      </c>
      <c r="K21" s="2">
        <v>4</v>
      </c>
      <c r="L21" s="2">
        <v>16</v>
      </c>
      <c r="M21" s="2">
        <v>2.7</v>
      </c>
      <c r="N21" s="2">
        <v>0</v>
      </c>
      <c r="O21" s="2">
        <f t="shared" si="0"/>
        <v>22.7</v>
      </c>
      <c r="P21" s="2">
        <v>0</v>
      </c>
      <c r="Q21" s="2">
        <v>0</v>
      </c>
      <c r="R21" s="2">
        <f t="shared" si="1"/>
        <v>22.7</v>
      </c>
      <c r="S21" s="2" t="s">
        <v>179</v>
      </c>
      <c r="T21" s="2" t="s">
        <v>179</v>
      </c>
      <c r="U21" s="3" t="s">
        <v>181</v>
      </c>
      <c r="V21" s="8"/>
    </row>
    <row r="22" spans="1:22" x14ac:dyDescent="0.3">
      <c r="A22" s="2">
        <v>15</v>
      </c>
      <c r="B22" s="2"/>
      <c r="C22" s="2"/>
      <c r="D22" s="3" t="s">
        <v>52</v>
      </c>
      <c r="E22" s="9">
        <v>44541549</v>
      </c>
      <c r="F22" s="2" t="s">
        <v>79</v>
      </c>
      <c r="G22" s="2" t="s">
        <v>80</v>
      </c>
      <c r="H22" s="2" t="s">
        <v>81</v>
      </c>
      <c r="I22" s="2">
        <v>1</v>
      </c>
      <c r="J22" s="3" t="s">
        <v>51</v>
      </c>
      <c r="K22" s="2">
        <v>4</v>
      </c>
      <c r="L22" s="2">
        <v>7.5</v>
      </c>
      <c r="M22" s="2">
        <v>0</v>
      </c>
      <c r="N22" s="2">
        <v>0</v>
      </c>
      <c r="O22" s="2">
        <f t="shared" si="0"/>
        <v>11.5</v>
      </c>
      <c r="P22" s="2">
        <v>0</v>
      </c>
      <c r="Q22" s="2">
        <v>0</v>
      </c>
      <c r="R22" s="2">
        <f t="shared" si="1"/>
        <v>11.5</v>
      </c>
      <c r="S22" s="2" t="s">
        <v>179</v>
      </c>
      <c r="T22" s="2" t="s">
        <v>179</v>
      </c>
      <c r="U22" s="3" t="s">
        <v>181</v>
      </c>
      <c r="V22" s="8"/>
    </row>
    <row r="23" spans="1:22" x14ac:dyDescent="0.3">
      <c r="A23" s="2">
        <v>16</v>
      </c>
      <c r="B23" s="2"/>
      <c r="C23" s="2"/>
      <c r="D23" s="3" t="s">
        <v>52</v>
      </c>
      <c r="E23" s="9">
        <v>45251586</v>
      </c>
      <c r="F23" s="2" t="s">
        <v>43</v>
      </c>
      <c r="G23" s="2" t="s">
        <v>33</v>
      </c>
      <c r="H23" s="2" t="s">
        <v>82</v>
      </c>
      <c r="I23" s="2">
        <v>1</v>
      </c>
      <c r="J23" s="3" t="s">
        <v>51</v>
      </c>
      <c r="K23" s="2">
        <v>4</v>
      </c>
      <c r="L23" s="2">
        <v>12</v>
      </c>
      <c r="M23" s="2">
        <v>18</v>
      </c>
      <c r="N23" s="2">
        <v>0</v>
      </c>
      <c r="O23" s="2">
        <f t="shared" si="0"/>
        <v>34</v>
      </c>
      <c r="P23" s="2">
        <v>0</v>
      </c>
      <c r="Q23" s="2">
        <v>0</v>
      </c>
      <c r="R23" s="2">
        <f t="shared" si="1"/>
        <v>34</v>
      </c>
      <c r="S23" s="2" t="s">
        <v>164</v>
      </c>
      <c r="T23" s="2" t="s">
        <v>179</v>
      </c>
      <c r="U23" s="3" t="s">
        <v>181</v>
      </c>
      <c r="V23" s="8"/>
    </row>
    <row r="24" spans="1:22" x14ac:dyDescent="0.3">
      <c r="A24" s="2">
        <v>17</v>
      </c>
      <c r="B24" s="2"/>
      <c r="C24" s="2"/>
      <c r="D24" s="3" t="s">
        <v>52</v>
      </c>
      <c r="E24" s="2">
        <v>22894740</v>
      </c>
      <c r="F24" s="2" t="s">
        <v>37</v>
      </c>
      <c r="G24" s="2" t="s">
        <v>83</v>
      </c>
      <c r="H24" s="2" t="s">
        <v>84</v>
      </c>
      <c r="I24" s="2">
        <v>1</v>
      </c>
      <c r="J24" s="3" t="s">
        <v>51</v>
      </c>
      <c r="K24" s="2">
        <v>0</v>
      </c>
      <c r="L24" s="2">
        <v>5</v>
      </c>
      <c r="M24" s="2">
        <v>26</v>
      </c>
      <c r="N24" s="2">
        <v>2</v>
      </c>
      <c r="O24" s="2">
        <f t="shared" si="0"/>
        <v>33</v>
      </c>
      <c r="P24" s="2">
        <v>0</v>
      </c>
      <c r="Q24" s="2">
        <v>0</v>
      </c>
      <c r="R24" s="2">
        <f t="shared" si="1"/>
        <v>33</v>
      </c>
      <c r="S24" s="2" t="s">
        <v>164</v>
      </c>
      <c r="T24" s="2" t="s">
        <v>161</v>
      </c>
      <c r="U24" s="3" t="s">
        <v>181</v>
      </c>
      <c r="V24" s="8"/>
    </row>
    <row r="25" spans="1:22" x14ac:dyDescent="0.3">
      <c r="A25" s="2">
        <v>18</v>
      </c>
      <c r="B25" s="2"/>
      <c r="C25" s="2"/>
      <c r="D25" s="3" t="s">
        <v>52</v>
      </c>
      <c r="E25" s="2">
        <v>45466724</v>
      </c>
      <c r="F25" s="2" t="s">
        <v>85</v>
      </c>
      <c r="G25" s="2" t="s">
        <v>44</v>
      </c>
      <c r="H25" s="2" t="s">
        <v>86</v>
      </c>
      <c r="I25" s="2">
        <v>1</v>
      </c>
      <c r="J25" s="3" t="s">
        <v>51</v>
      </c>
      <c r="K25" s="2">
        <v>2</v>
      </c>
      <c r="L25" s="2">
        <v>0</v>
      </c>
      <c r="M25" s="2">
        <v>0</v>
      </c>
      <c r="N25" s="2">
        <v>0</v>
      </c>
      <c r="O25" s="2">
        <f t="shared" si="0"/>
        <v>2</v>
      </c>
      <c r="P25" s="2">
        <v>0</v>
      </c>
      <c r="Q25" s="2">
        <v>0</v>
      </c>
      <c r="R25" s="2">
        <f t="shared" si="1"/>
        <v>2</v>
      </c>
      <c r="S25" s="31" t="s">
        <v>164</v>
      </c>
      <c r="T25" s="31" t="s">
        <v>179</v>
      </c>
      <c r="U25" s="32" t="s">
        <v>181</v>
      </c>
      <c r="V25" s="8"/>
    </row>
    <row r="26" spans="1:22" x14ac:dyDescent="0.3">
      <c r="A26" s="2">
        <v>19</v>
      </c>
      <c r="B26" s="2"/>
      <c r="C26" s="2"/>
      <c r="D26" s="3" t="s">
        <v>52</v>
      </c>
      <c r="E26" s="2">
        <v>41808638</v>
      </c>
      <c r="F26" s="2" t="s">
        <v>40</v>
      </c>
      <c r="G26" s="2" t="s">
        <v>87</v>
      </c>
      <c r="H26" s="2" t="s">
        <v>88</v>
      </c>
      <c r="I26" s="2">
        <v>1</v>
      </c>
      <c r="J26" s="3" t="s">
        <v>51</v>
      </c>
      <c r="K26" s="2">
        <v>0</v>
      </c>
      <c r="L26" s="2">
        <v>6</v>
      </c>
      <c r="M26" s="2">
        <v>26</v>
      </c>
      <c r="N26" s="2">
        <v>0</v>
      </c>
      <c r="O26" s="2">
        <f t="shared" si="0"/>
        <v>32</v>
      </c>
      <c r="P26" s="2">
        <v>0</v>
      </c>
      <c r="Q26" s="2">
        <v>0</v>
      </c>
      <c r="R26" s="2">
        <f t="shared" si="1"/>
        <v>32</v>
      </c>
      <c r="S26" s="31" t="s">
        <v>164</v>
      </c>
      <c r="T26" s="31" t="s">
        <v>164</v>
      </c>
      <c r="U26" s="32" t="s">
        <v>181</v>
      </c>
      <c r="V26" s="8"/>
    </row>
    <row r="27" spans="1:22" x14ac:dyDescent="0.3">
      <c r="A27" s="2">
        <v>20</v>
      </c>
      <c r="B27" s="2"/>
      <c r="C27" s="2"/>
      <c r="D27" s="3" t="s">
        <v>52</v>
      </c>
      <c r="E27" s="2">
        <v>41175140</v>
      </c>
      <c r="F27" s="2" t="s">
        <v>89</v>
      </c>
      <c r="G27" s="2" t="s">
        <v>90</v>
      </c>
      <c r="H27" s="2" t="s">
        <v>91</v>
      </c>
      <c r="I27" s="2">
        <v>1</v>
      </c>
      <c r="J27" s="3" t="s">
        <v>51</v>
      </c>
      <c r="K27" s="2">
        <v>4</v>
      </c>
      <c r="L27" s="2">
        <v>11.5</v>
      </c>
      <c r="M27" s="2">
        <v>2.7</v>
      </c>
      <c r="N27" s="2">
        <v>0</v>
      </c>
      <c r="O27" s="2">
        <f t="shared" si="0"/>
        <v>18.2</v>
      </c>
      <c r="P27" s="2">
        <v>0</v>
      </c>
      <c r="Q27" s="2">
        <v>0</v>
      </c>
      <c r="R27" s="2">
        <f t="shared" si="1"/>
        <v>18.2</v>
      </c>
      <c r="S27" s="31" t="s">
        <v>179</v>
      </c>
      <c r="T27" s="31" t="s">
        <v>179</v>
      </c>
      <c r="U27" s="32" t="s">
        <v>181</v>
      </c>
      <c r="V27" s="8"/>
    </row>
    <row r="28" spans="1:22" x14ac:dyDescent="0.3">
      <c r="A28" s="2">
        <v>21</v>
      </c>
      <c r="B28" s="2"/>
      <c r="C28" s="2"/>
      <c r="D28" s="3" t="s">
        <v>52</v>
      </c>
      <c r="E28" s="2">
        <v>10634804</v>
      </c>
      <c r="F28" s="2" t="s">
        <v>92</v>
      </c>
      <c r="G28" s="2" t="s">
        <v>93</v>
      </c>
      <c r="H28" s="2" t="s">
        <v>94</v>
      </c>
      <c r="I28" s="2">
        <v>1</v>
      </c>
      <c r="J28" s="3" t="s">
        <v>51</v>
      </c>
      <c r="K28" s="2">
        <v>0</v>
      </c>
      <c r="L28" s="2">
        <v>2.5</v>
      </c>
      <c r="M28" s="2">
        <v>0</v>
      </c>
      <c r="N28" s="2">
        <v>0</v>
      </c>
      <c r="O28" s="2">
        <f t="shared" si="0"/>
        <v>2.5</v>
      </c>
      <c r="P28" s="2">
        <v>0</v>
      </c>
      <c r="Q28" s="2">
        <v>0</v>
      </c>
      <c r="R28" s="2">
        <f t="shared" si="1"/>
        <v>2.5</v>
      </c>
      <c r="S28" s="31" t="s">
        <v>179</v>
      </c>
      <c r="T28" s="31" t="s">
        <v>169</v>
      </c>
      <c r="U28" s="32" t="s">
        <v>125</v>
      </c>
      <c r="V28" s="8"/>
    </row>
    <row r="29" spans="1:22" x14ac:dyDescent="0.3">
      <c r="A29" s="2">
        <v>22</v>
      </c>
      <c r="B29" s="2"/>
      <c r="C29" s="2"/>
      <c r="D29" s="3" t="s">
        <v>52</v>
      </c>
      <c r="E29" s="2">
        <v>60681133</v>
      </c>
      <c r="F29" s="2" t="s">
        <v>95</v>
      </c>
      <c r="G29" s="2" t="s">
        <v>96</v>
      </c>
      <c r="H29" s="2" t="s">
        <v>97</v>
      </c>
      <c r="I29" s="2">
        <v>1</v>
      </c>
      <c r="J29" s="3" t="s">
        <v>51</v>
      </c>
      <c r="K29" s="2">
        <v>0</v>
      </c>
      <c r="L29" s="2">
        <v>5</v>
      </c>
      <c r="M29" s="2">
        <v>3</v>
      </c>
      <c r="N29" s="2">
        <v>0</v>
      </c>
      <c r="O29" s="2">
        <f t="shared" si="0"/>
        <v>8</v>
      </c>
      <c r="P29" s="2">
        <v>0</v>
      </c>
      <c r="Q29" s="2">
        <v>0</v>
      </c>
      <c r="R29" s="2">
        <f t="shared" si="1"/>
        <v>8</v>
      </c>
      <c r="S29" s="31" t="s">
        <v>179</v>
      </c>
      <c r="T29" s="31" t="s">
        <v>179</v>
      </c>
      <c r="U29" s="32" t="s">
        <v>181</v>
      </c>
      <c r="V29" s="8"/>
    </row>
    <row r="30" spans="1:22" x14ac:dyDescent="0.3">
      <c r="A30" s="2">
        <v>23</v>
      </c>
      <c r="B30" s="2"/>
      <c r="C30" s="2"/>
      <c r="D30" s="3" t="s">
        <v>52</v>
      </c>
      <c r="E30" s="2">
        <v>45342519</v>
      </c>
      <c r="F30" s="2" t="s">
        <v>98</v>
      </c>
      <c r="G30" s="2" t="s">
        <v>30</v>
      </c>
      <c r="H30" s="2" t="s">
        <v>99</v>
      </c>
      <c r="I30" s="2">
        <v>1</v>
      </c>
      <c r="J30" s="3" t="s">
        <v>51</v>
      </c>
      <c r="K30" s="2">
        <v>4</v>
      </c>
      <c r="L30" s="2">
        <v>15</v>
      </c>
      <c r="M30" s="2">
        <v>1.8</v>
      </c>
      <c r="N30" s="2">
        <v>0</v>
      </c>
      <c r="O30" s="2">
        <f t="shared" si="0"/>
        <v>20.8</v>
      </c>
      <c r="P30" s="2">
        <v>0</v>
      </c>
      <c r="Q30" s="2">
        <v>0</v>
      </c>
      <c r="R30" s="2">
        <f t="shared" si="1"/>
        <v>20.8</v>
      </c>
      <c r="S30" s="31" t="s">
        <v>164</v>
      </c>
      <c r="T30" s="31" t="s">
        <v>179</v>
      </c>
      <c r="U30" s="32" t="s">
        <v>181</v>
      </c>
      <c r="V30" s="8"/>
    </row>
    <row r="31" spans="1:22" x14ac:dyDescent="0.3">
      <c r="A31" s="2">
        <v>24</v>
      </c>
      <c r="B31" s="2"/>
      <c r="C31" s="2"/>
      <c r="D31" s="3" t="s">
        <v>52</v>
      </c>
      <c r="E31" s="2">
        <v>74956255</v>
      </c>
      <c r="F31" s="2" t="s">
        <v>100</v>
      </c>
      <c r="G31" s="2" t="s">
        <v>101</v>
      </c>
      <c r="H31" s="2" t="s">
        <v>102</v>
      </c>
      <c r="I31" s="2">
        <v>1</v>
      </c>
      <c r="J31" s="3" t="s">
        <v>51</v>
      </c>
      <c r="K31" s="2">
        <v>0</v>
      </c>
      <c r="L31" s="2">
        <v>5.5</v>
      </c>
      <c r="M31" s="2">
        <v>0</v>
      </c>
      <c r="N31" s="2">
        <v>0</v>
      </c>
      <c r="O31" s="2">
        <f t="shared" si="0"/>
        <v>5.5</v>
      </c>
      <c r="P31" s="2">
        <v>0</v>
      </c>
      <c r="Q31" s="2">
        <v>0</v>
      </c>
      <c r="R31" s="2">
        <f t="shared" si="1"/>
        <v>5.5</v>
      </c>
      <c r="S31" s="31" t="s">
        <v>164</v>
      </c>
      <c r="T31" s="31" t="s">
        <v>161</v>
      </c>
      <c r="U31" s="32" t="s">
        <v>181</v>
      </c>
      <c r="V31" s="8"/>
    </row>
    <row r="32" spans="1:22" ht="28.8" x14ac:dyDescent="0.3">
      <c r="A32" s="2">
        <v>25</v>
      </c>
      <c r="B32" s="2"/>
      <c r="C32" s="2"/>
      <c r="D32" s="3" t="s">
        <v>52</v>
      </c>
      <c r="E32" s="2">
        <v>32033532</v>
      </c>
      <c r="F32" s="2" t="s">
        <v>36</v>
      </c>
      <c r="G32" s="2" t="s">
        <v>103</v>
      </c>
      <c r="H32" s="2" t="s">
        <v>104</v>
      </c>
      <c r="I32" s="2">
        <v>1</v>
      </c>
      <c r="J32" s="3" t="s">
        <v>51</v>
      </c>
      <c r="K32" s="2">
        <v>0</v>
      </c>
      <c r="L32" s="2">
        <v>12.5</v>
      </c>
      <c r="M32" s="2">
        <v>26</v>
      </c>
      <c r="N32" s="2">
        <v>0</v>
      </c>
      <c r="O32" s="2">
        <f t="shared" si="0"/>
        <v>38.5</v>
      </c>
      <c r="P32" s="2">
        <v>0</v>
      </c>
      <c r="Q32" s="2">
        <v>0</v>
      </c>
      <c r="R32" s="2">
        <f t="shared" si="1"/>
        <v>38.5</v>
      </c>
      <c r="S32" s="31" t="s">
        <v>164</v>
      </c>
      <c r="T32" s="31" t="s">
        <v>169</v>
      </c>
      <c r="U32" s="32" t="s">
        <v>186</v>
      </c>
      <c r="V32" s="8"/>
    </row>
    <row r="33" spans="1:22" x14ac:dyDescent="0.3">
      <c r="A33" s="2">
        <v>26</v>
      </c>
      <c r="B33" s="2"/>
      <c r="C33" s="2"/>
      <c r="D33" s="3" t="s">
        <v>52</v>
      </c>
      <c r="E33" s="2">
        <v>44260023</v>
      </c>
      <c r="F33" s="2" t="s">
        <v>83</v>
      </c>
      <c r="G33" s="2" t="s">
        <v>105</v>
      </c>
      <c r="H33" s="2" t="s">
        <v>106</v>
      </c>
      <c r="I33" s="2">
        <v>1</v>
      </c>
      <c r="J33" s="3" t="s">
        <v>51</v>
      </c>
      <c r="K33" s="2">
        <v>0</v>
      </c>
      <c r="L33" s="2">
        <v>3</v>
      </c>
      <c r="M33" s="2">
        <v>21.9</v>
      </c>
      <c r="N33" s="2">
        <v>0</v>
      </c>
      <c r="O33" s="2">
        <f t="shared" si="0"/>
        <v>24.9</v>
      </c>
      <c r="P33" s="2">
        <v>0</v>
      </c>
      <c r="Q33" s="2">
        <v>0</v>
      </c>
      <c r="R33" s="2">
        <f t="shared" si="1"/>
        <v>24.9</v>
      </c>
      <c r="S33" s="2" t="s">
        <v>164</v>
      </c>
      <c r="T33" s="2" t="s">
        <v>161</v>
      </c>
      <c r="U33" s="3" t="s">
        <v>181</v>
      </c>
      <c r="V33" s="8"/>
    </row>
    <row r="34" spans="1:22" x14ac:dyDescent="0.3">
      <c r="A34" s="2">
        <v>27</v>
      </c>
      <c r="D34" s="3" t="s">
        <v>52</v>
      </c>
      <c r="E34" s="2">
        <v>41173202</v>
      </c>
      <c r="F34" s="2" t="s">
        <v>107</v>
      </c>
      <c r="G34" s="2" t="s">
        <v>108</v>
      </c>
      <c r="H34" s="2" t="s">
        <v>109</v>
      </c>
      <c r="I34" s="2">
        <v>1</v>
      </c>
      <c r="J34" s="3" t="s">
        <v>51</v>
      </c>
      <c r="K34" s="2">
        <v>0</v>
      </c>
      <c r="L34" s="2">
        <v>6.5</v>
      </c>
      <c r="M34" s="2">
        <v>26</v>
      </c>
      <c r="N34" s="2">
        <v>0</v>
      </c>
      <c r="O34" s="2">
        <f t="shared" si="0"/>
        <v>32.5</v>
      </c>
      <c r="P34" s="2">
        <v>0</v>
      </c>
      <c r="Q34" s="2">
        <v>0</v>
      </c>
      <c r="R34" s="2">
        <f t="shared" si="1"/>
        <v>32.5</v>
      </c>
      <c r="S34" s="2" t="s">
        <v>179</v>
      </c>
      <c r="T34" s="2" t="s">
        <v>179</v>
      </c>
      <c r="U34" s="3" t="s">
        <v>181</v>
      </c>
      <c r="V34" s="8"/>
    </row>
    <row r="35" spans="1:22" ht="28.8" x14ac:dyDescent="0.3">
      <c r="A35" s="2">
        <v>28</v>
      </c>
      <c r="D35" s="3" t="s">
        <v>52</v>
      </c>
      <c r="E35" s="2">
        <v>44248184</v>
      </c>
      <c r="F35" s="2" t="s">
        <v>110</v>
      </c>
      <c r="G35" s="2" t="s">
        <v>111</v>
      </c>
      <c r="H35" s="2" t="s">
        <v>112</v>
      </c>
      <c r="I35" s="2">
        <v>1</v>
      </c>
      <c r="J35" s="3" t="s">
        <v>51</v>
      </c>
      <c r="K35" s="2">
        <v>0</v>
      </c>
      <c r="L35" s="2">
        <v>18</v>
      </c>
      <c r="M35" s="2">
        <v>14.7</v>
      </c>
      <c r="N35" s="2">
        <v>0</v>
      </c>
      <c r="O35" s="2">
        <f t="shared" si="0"/>
        <v>32.700000000000003</v>
      </c>
      <c r="P35" s="2">
        <v>0</v>
      </c>
      <c r="Q35" s="2">
        <v>0</v>
      </c>
      <c r="R35" s="2">
        <f t="shared" si="1"/>
        <v>32.700000000000003</v>
      </c>
      <c r="S35" s="2" t="s">
        <v>164</v>
      </c>
      <c r="T35" s="2" t="s">
        <v>161</v>
      </c>
      <c r="U35" s="3" t="s">
        <v>113</v>
      </c>
      <c r="V35" s="8"/>
    </row>
    <row r="36" spans="1:22" x14ac:dyDescent="0.3">
      <c r="A36" s="2">
        <v>29</v>
      </c>
      <c r="D36" s="3" t="s">
        <v>52</v>
      </c>
      <c r="E36" s="2">
        <v>71382213</v>
      </c>
      <c r="F36" s="2" t="s">
        <v>45</v>
      </c>
      <c r="G36" s="2" t="s">
        <v>46</v>
      </c>
      <c r="H36" s="2" t="s">
        <v>114</v>
      </c>
      <c r="I36" s="2">
        <v>1</v>
      </c>
      <c r="J36" s="3" t="s">
        <v>51</v>
      </c>
      <c r="K36" s="2">
        <v>0</v>
      </c>
      <c r="L36" s="2">
        <v>6</v>
      </c>
      <c r="M36" s="2">
        <v>4.0999999999999996</v>
      </c>
      <c r="N36" s="2">
        <v>0</v>
      </c>
      <c r="O36" s="2">
        <f t="shared" si="0"/>
        <v>10.1</v>
      </c>
      <c r="P36" s="2">
        <v>0</v>
      </c>
      <c r="Q36" s="2">
        <v>0</v>
      </c>
      <c r="R36" s="2">
        <f t="shared" si="1"/>
        <v>10.1</v>
      </c>
      <c r="S36" s="2" t="s">
        <v>179</v>
      </c>
      <c r="T36" s="2" t="s">
        <v>161</v>
      </c>
      <c r="U36" s="3" t="s">
        <v>181</v>
      </c>
      <c r="V36" s="8"/>
    </row>
    <row r="37" spans="1:22" x14ac:dyDescent="0.3">
      <c r="A37" s="2">
        <v>30</v>
      </c>
      <c r="D37" s="3" t="s">
        <v>52</v>
      </c>
      <c r="E37" s="2">
        <v>71296769</v>
      </c>
      <c r="F37" s="2" t="s">
        <v>115</v>
      </c>
      <c r="G37" s="2" t="s">
        <v>116</v>
      </c>
      <c r="H37" s="2" t="s">
        <v>117</v>
      </c>
      <c r="I37" s="2">
        <v>1</v>
      </c>
      <c r="J37" s="3" t="s">
        <v>51</v>
      </c>
      <c r="K37" s="2">
        <v>0</v>
      </c>
      <c r="L37" s="2">
        <v>2</v>
      </c>
      <c r="M37" s="2">
        <v>0</v>
      </c>
      <c r="N37" s="2">
        <v>0</v>
      </c>
      <c r="O37" s="2">
        <f t="shared" si="0"/>
        <v>2</v>
      </c>
      <c r="P37" s="2">
        <v>0</v>
      </c>
      <c r="Q37" s="2">
        <v>0</v>
      </c>
      <c r="R37" s="2">
        <f t="shared" si="1"/>
        <v>2</v>
      </c>
      <c r="S37" s="2" t="s">
        <v>179</v>
      </c>
      <c r="T37" s="2" t="s">
        <v>164</v>
      </c>
      <c r="U37" s="3" t="s">
        <v>181</v>
      </c>
      <c r="V37" s="8"/>
    </row>
    <row r="38" spans="1:22" x14ac:dyDescent="0.3">
      <c r="A38" s="2">
        <v>31</v>
      </c>
      <c r="D38" s="3" t="s">
        <v>52</v>
      </c>
      <c r="E38" s="2">
        <v>72116878</v>
      </c>
      <c r="F38" s="2" t="s">
        <v>118</v>
      </c>
      <c r="G38" s="2" t="s">
        <v>183</v>
      </c>
      <c r="H38" s="2" t="s">
        <v>184</v>
      </c>
      <c r="I38" s="2">
        <v>1</v>
      </c>
      <c r="J38" s="3" t="s">
        <v>51</v>
      </c>
      <c r="K38" s="2">
        <v>0</v>
      </c>
      <c r="L38" s="2">
        <v>1</v>
      </c>
      <c r="M38" s="2">
        <v>0</v>
      </c>
      <c r="N38" s="2">
        <v>0</v>
      </c>
      <c r="O38" s="2">
        <f t="shared" si="0"/>
        <v>1</v>
      </c>
      <c r="P38" s="2">
        <v>0</v>
      </c>
      <c r="Q38" s="2">
        <v>0</v>
      </c>
      <c r="R38" s="2">
        <f t="shared" si="1"/>
        <v>1</v>
      </c>
      <c r="S38" s="2" t="s">
        <v>161</v>
      </c>
      <c r="T38" s="2" t="s">
        <v>179</v>
      </c>
      <c r="U38" s="3" t="s">
        <v>181</v>
      </c>
      <c r="V38" s="8"/>
    </row>
    <row r="39" spans="1:22" x14ac:dyDescent="0.3">
      <c r="A39" s="2">
        <v>32</v>
      </c>
      <c r="D39" s="3" t="s">
        <v>52</v>
      </c>
      <c r="E39" s="2">
        <v>76401640</v>
      </c>
      <c r="F39" s="2" t="s">
        <v>119</v>
      </c>
      <c r="G39" s="2" t="s">
        <v>83</v>
      </c>
      <c r="H39" s="2" t="s">
        <v>120</v>
      </c>
      <c r="I39" s="2">
        <v>1</v>
      </c>
      <c r="J39" s="3" t="s">
        <v>51</v>
      </c>
      <c r="K39" s="2">
        <v>4</v>
      </c>
      <c r="L39" s="2">
        <v>15</v>
      </c>
      <c r="M39" s="2">
        <v>0.9</v>
      </c>
      <c r="N39" s="2">
        <v>0</v>
      </c>
      <c r="O39" s="2">
        <f t="shared" si="0"/>
        <v>19.899999999999999</v>
      </c>
      <c r="P39" s="2">
        <v>0</v>
      </c>
      <c r="Q39" s="2">
        <v>0</v>
      </c>
      <c r="R39" s="2">
        <f t="shared" si="1"/>
        <v>19.899999999999999</v>
      </c>
      <c r="S39" s="2" t="s">
        <v>164</v>
      </c>
      <c r="T39" s="2" t="s">
        <v>164</v>
      </c>
      <c r="U39" s="3" t="s">
        <v>181</v>
      </c>
      <c r="V39" s="8"/>
    </row>
    <row r="40" spans="1:22" x14ac:dyDescent="0.3">
      <c r="A40" s="2">
        <v>33</v>
      </c>
      <c r="D40" s="3" t="s">
        <v>52</v>
      </c>
      <c r="E40" s="2">
        <v>76857977</v>
      </c>
      <c r="F40" s="2" t="s">
        <v>122</v>
      </c>
      <c r="G40" s="2" t="s">
        <v>123</v>
      </c>
      <c r="H40" s="2" t="s">
        <v>124</v>
      </c>
      <c r="I40" s="2">
        <v>2</v>
      </c>
      <c r="J40" s="3" t="s">
        <v>51</v>
      </c>
      <c r="K40" s="2">
        <v>0</v>
      </c>
      <c r="L40" s="2">
        <v>4.5</v>
      </c>
      <c r="M40" s="2">
        <v>1.5</v>
      </c>
      <c r="N40" s="2">
        <v>0</v>
      </c>
      <c r="O40" s="2">
        <f t="shared" si="0"/>
        <v>6</v>
      </c>
      <c r="P40" s="2">
        <v>0</v>
      </c>
      <c r="Q40" s="2">
        <v>0</v>
      </c>
      <c r="R40" s="2">
        <f t="shared" si="1"/>
        <v>6</v>
      </c>
      <c r="S40" s="2" t="s">
        <v>179</v>
      </c>
      <c r="T40" s="2" t="s">
        <v>169</v>
      </c>
      <c r="U40" s="3" t="s">
        <v>125</v>
      </c>
      <c r="V40" s="8"/>
    </row>
    <row r="41" spans="1:22" ht="28.8" x14ac:dyDescent="0.3">
      <c r="A41" s="2">
        <v>34</v>
      </c>
      <c r="D41" s="32" t="s">
        <v>52</v>
      </c>
      <c r="E41" s="2">
        <v>72375263</v>
      </c>
      <c r="F41" s="2" t="s">
        <v>127</v>
      </c>
      <c r="G41" s="2" t="s">
        <v>128</v>
      </c>
      <c r="H41" s="2" t="s">
        <v>129</v>
      </c>
      <c r="I41" s="2">
        <v>2</v>
      </c>
      <c r="J41" s="3" t="s">
        <v>51</v>
      </c>
      <c r="K41" s="2">
        <v>0</v>
      </c>
      <c r="L41" s="2">
        <v>0.5</v>
      </c>
      <c r="M41" s="2">
        <v>0</v>
      </c>
      <c r="N41" s="2">
        <v>0</v>
      </c>
      <c r="O41" s="2">
        <f t="shared" si="0"/>
        <v>0.5</v>
      </c>
      <c r="P41" s="2">
        <v>0</v>
      </c>
      <c r="Q41" s="2">
        <v>0</v>
      </c>
      <c r="R41" s="2">
        <f t="shared" si="1"/>
        <v>0.5</v>
      </c>
      <c r="S41" s="2" t="s">
        <v>179</v>
      </c>
      <c r="T41" s="2" t="s">
        <v>161</v>
      </c>
      <c r="U41" s="3" t="s">
        <v>187</v>
      </c>
      <c r="V41" s="8"/>
    </row>
    <row r="42" spans="1:22" x14ac:dyDescent="0.3">
      <c r="A42" s="2">
        <v>35</v>
      </c>
      <c r="D42" s="32" t="s">
        <v>52</v>
      </c>
      <c r="E42" s="2">
        <v>71944775</v>
      </c>
      <c r="F42" s="2" t="s">
        <v>158</v>
      </c>
      <c r="G42" s="2" t="s">
        <v>159</v>
      </c>
      <c r="H42" s="2" t="s">
        <v>160</v>
      </c>
      <c r="I42" s="2">
        <v>1</v>
      </c>
      <c r="J42" s="3" t="s">
        <v>51</v>
      </c>
      <c r="K42" s="2">
        <v>0</v>
      </c>
      <c r="L42" s="2">
        <v>5</v>
      </c>
      <c r="M42" s="2">
        <v>0</v>
      </c>
      <c r="N42" s="2">
        <v>0</v>
      </c>
      <c r="O42" s="2">
        <f t="shared" si="0"/>
        <v>5</v>
      </c>
      <c r="P42" s="2">
        <v>0</v>
      </c>
      <c r="Q42" s="2">
        <v>0</v>
      </c>
      <c r="R42" s="2">
        <f t="shared" si="1"/>
        <v>5</v>
      </c>
      <c r="S42" s="2" t="s">
        <v>179</v>
      </c>
      <c r="T42" s="2" t="s">
        <v>161</v>
      </c>
      <c r="U42" s="3"/>
      <c r="V42" s="8"/>
    </row>
    <row r="43" spans="1:22" x14ac:dyDescent="0.3">
      <c r="A43" s="2">
        <v>36</v>
      </c>
      <c r="D43" s="32" t="s">
        <v>52</v>
      </c>
      <c r="E43" s="2">
        <v>70576165</v>
      </c>
      <c r="F43" s="2" t="s">
        <v>162</v>
      </c>
      <c r="G43" s="2" t="s">
        <v>83</v>
      </c>
      <c r="H43" s="2" t="s">
        <v>163</v>
      </c>
      <c r="I43" s="2">
        <v>1</v>
      </c>
      <c r="J43" s="3" t="s">
        <v>51</v>
      </c>
      <c r="K43" s="2">
        <v>4</v>
      </c>
      <c r="L43" s="2">
        <v>6</v>
      </c>
      <c r="M43" s="2">
        <v>2.7</v>
      </c>
      <c r="N43" s="2"/>
      <c r="O43" s="2">
        <f t="shared" si="0"/>
        <v>12.7</v>
      </c>
      <c r="P43" s="2">
        <v>0</v>
      </c>
      <c r="Q43" s="2">
        <v>0</v>
      </c>
      <c r="R43" s="2">
        <f t="shared" si="1"/>
        <v>12.7</v>
      </c>
      <c r="S43" s="2" t="s">
        <v>179</v>
      </c>
      <c r="T43" s="2" t="s">
        <v>164</v>
      </c>
      <c r="U43" s="3"/>
      <c r="V43" s="8"/>
    </row>
    <row r="44" spans="1:22" x14ac:dyDescent="0.3">
      <c r="A44" s="2">
        <v>37</v>
      </c>
      <c r="D44" s="32" t="s">
        <v>52</v>
      </c>
      <c r="E44" s="2">
        <v>43486386</v>
      </c>
      <c r="F44" s="2" t="s">
        <v>118</v>
      </c>
      <c r="G44" s="2" t="s">
        <v>37</v>
      </c>
      <c r="H44" s="2" t="s">
        <v>168</v>
      </c>
      <c r="I44" s="2">
        <v>1</v>
      </c>
      <c r="J44" s="3" t="s">
        <v>51</v>
      </c>
      <c r="K44" s="2">
        <v>0</v>
      </c>
      <c r="L44" s="2">
        <v>0</v>
      </c>
      <c r="M44" s="2">
        <v>0</v>
      </c>
      <c r="N44" s="2">
        <v>0</v>
      </c>
      <c r="O44" s="2">
        <f t="shared" si="0"/>
        <v>0</v>
      </c>
      <c r="P44" s="2">
        <v>0</v>
      </c>
      <c r="Q44" s="2">
        <v>0</v>
      </c>
      <c r="R44" s="2">
        <f t="shared" si="1"/>
        <v>0</v>
      </c>
      <c r="S44" s="2" t="s">
        <v>164</v>
      </c>
      <c r="T44" s="2" t="s">
        <v>169</v>
      </c>
      <c r="U44" s="3" t="s">
        <v>125</v>
      </c>
      <c r="V44" s="8"/>
    </row>
    <row r="45" spans="1:22" x14ac:dyDescent="0.3">
      <c r="A45" s="2">
        <v>38</v>
      </c>
      <c r="D45" s="3" t="s">
        <v>52</v>
      </c>
      <c r="E45" s="2">
        <v>32278382</v>
      </c>
      <c r="F45" s="2" t="s">
        <v>38</v>
      </c>
      <c r="G45" s="2" t="s">
        <v>170</v>
      </c>
      <c r="H45" s="2" t="s">
        <v>171</v>
      </c>
      <c r="I45" s="2">
        <v>1</v>
      </c>
      <c r="J45" s="3" t="s">
        <v>51</v>
      </c>
      <c r="K45" s="2">
        <v>8</v>
      </c>
      <c r="L45" s="2">
        <v>15.5</v>
      </c>
      <c r="M45" s="2">
        <v>21.6</v>
      </c>
      <c r="N45" s="2">
        <v>1</v>
      </c>
      <c r="O45" s="2">
        <f t="shared" si="0"/>
        <v>46.1</v>
      </c>
      <c r="P45" s="2">
        <v>0</v>
      </c>
      <c r="Q45" s="2">
        <v>0</v>
      </c>
      <c r="R45" s="2">
        <f t="shared" si="1"/>
        <v>46.1</v>
      </c>
      <c r="S45" s="2" t="s">
        <v>179</v>
      </c>
      <c r="T45" s="2" t="s">
        <v>161</v>
      </c>
      <c r="U45" s="3"/>
      <c r="V45" s="8"/>
    </row>
    <row r="46" spans="1:22" x14ac:dyDescent="0.3">
      <c r="A46" s="2">
        <v>39</v>
      </c>
      <c r="D46" s="3" t="s">
        <v>52</v>
      </c>
      <c r="E46" s="2">
        <v>72389314</v>
      </c>
      <c r="F46" s="2" t="s">
        <v>172</v>
      </c>
      <c r="G46" s="2" t="s">
        <v>173</v>
      </c>
      <c r="H46" s="2" t="s">
        <v>174</v>
      </c>
      <c r="I46" s="2">
        <v>1</v>
      </c>
      <c r="J46" s="3" t="s">
        <v>51</v>
      </c>
      <c r="K46" s="2">
        <v>0</v>
      </c>
      <c r="L46" s="2">
        <v>2</v>
      </c>
      <c r="M46" s="2">
        <v>0</v>
      </c>
      <c r="N46" s="2">
        <v>0</v>
      </c>
      <c r="O46" s="2">
        <f t="shared" si="0"/>
        <v>2</v>
      </c>
      <c r="P46" s="2">
        <v>0</v>
      </c>
      <c r="Q46" s="2">
        <v>0</v>
      </c>
      <c r="R46" s="2">
        <f t="shared" si="1"/>
        <v>2</v>
      </c>
      <c r="S46" s="2" t="s">
        <v>179</v>
      </c>
      <c r="T46" s="2" t="s">
        <v>161</v>
      </c>
      <c r="U46" s="3"/>
      <c r="V46" s="8"/>
    </row>
    <row r="47" spans="1:22" x14ac:dyDescent="0.3">
      <c r="A47" s="2">
        <v>40</v>
      </c>
      <c r="D47" s="3" t="s">
        <v>52</v>
      </c>
      <c r="E47" s="2">
        <v>46993275</v>
      </c>
      <c r="F47" s="2" t="s">
        <v>175</v>
      </c>
      <c r="G47" s="2" t="s">
        <v>176</v>
      </c>
      <c r="H47" s="2" t="s">
        <v>177</v>
      </c>
      <c r="I47" s="2">
        <v>1</v>
      </c>
      <c r="J47" s="3" t="s">
        <v>51</v>
      </c>
      <c r="K47" s="2">
        <v>0</v>
      </c>
      <c r="L47" s="2">
        <v>0</v>
      </c>
      <c r="M47" s="2">
        <v>0.9</v>
      </c>
      <c r="N47" s="2">
        <v>0</v>
      </c>
      <c r="O47" s="2">
        <f t="shared" si="0"/>
        <v>0.9</v>
      </c>
      <c r="P47" s="2">
        <v>0</v>
      </c>
      <c r="Q47" s="2">
        <v>0</v>
      </c>
      <c r="R47" s="2">
        <f t="shared" si="1"/>
        <v>0.9</v>
      </c>
      <c r="S47" s="2" t="s">
        <v>179</v>
      </c>
      <c r="T47" s="2" t="s">
        <v>178</v>
      </c>
      <c r="U47" s="3" t="s">
        <v>125</v>
      </c>
      <c r="V47" s="8"/>
    </row>
    <row r="48" spans="1:22" s="8" customFormat="1" ht="18" x14ac:dyDescent="0.3">
      <c r="A48" s="20" t="s">
        <v>156</v>
      </c>
      <c r="B48" s="21"/>
      <c r="C48" s="21"/>
      <c r="D48" s="21"/>
      <c r="E48" s="21" t="s">
        <v>17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2"/>
    </row>
    <row r="49" spans="1:22" ht="43.2" x14ac:dyDescent="0.3">
      <c r="A49" s="2">
        <v>1</v>
      </c>
      <c r="B49" s="2" t="s">
        <v>13</v>
      </c>
      <c r="C49" s="2" t="s">
        <v>14</v>
      </c>
      <c r="D49" s="3" t="s">
        <v>52</v>
      </c>
      <c r="E49" s="2">
        <v>74449611</v>
      </c>
      <c r="F49" s="2" t="s">
        <v>130</v>
      </c>
      <c r="G49" s="2" t="s">
        <v>39</v>
      </c>
      <c r="H49" s="2" t="s">
        <v>131</v>
      </c>
      <c r="I49" s="2"/>
      <c r="J49" s="3" t="s">
        <v>51</v>
      </c>
      <c r="K49" s="2">
        <v>0</v>
      </c>
      <c r="L49" s="2">
        <v>0</v>
      </c>
      <c r="M49" s="2">
        <v>0</v>
      </c>
      <c r="N49" s="2">
        <v>0</v>
      </c>
      <c r="O49" s="2">
        <f>K49+L49+M49+N49</f>
        <v>0</v>
      </c>
      <c r="P49" s="2">
        <v>0</v>
      </c>
      <c r="Q49" s="2">
        <v>0</v>
      </c>
      <c r="R49" s="2">
        <f>SUM(O49:Q49)</f>
        <v>0</v>
      </c>
      <c r="S49" s="2" t="s">
        <v>18</v>
      </c>
      <c r="T49" s="2" t="s">
        <v>18</v>
      </c>
      <c r="U49" s="3" t="s">
        <v>132</v>
      </c>
      <c r="V49" s="8"/>
    </row>
    <row r="50" spans="1:22" ht="43.2" x14ac:dyDescent="0.3">
      <c r="A50" s="2">
        <v>2</v>
      </c>
      <c r="B50" s="2" t="s">
        <v>13</v>
      </c>
      <c r="C50" s="2" t="s">
        <v>14</v>
      </c>
      <c r="D50" s="3" t="s">
        <v>52</v>
      </c>
      <c r="E50" s="2">
        <v>71403502</v>
      </c>
      <c r="F50" s="2" t="s">
        <v>28</v>
      </c>
      <c r="G50" s="2" t="s">
        <v>133</v>
      </c>
      <c r="H50" s="2" t="s">
        <v>134</v>
      </c>
      <c r="I50" s="2"/>
      <c r="J50" s="3" t="s">
        <v>51</v>
      </c>
      <c r="K50" s="2">
        <v>0</v>
      </c>
      <c r="L50" s="2">
        <v>0</v>
      </c>
      <c r="M50" s="2">
        <v>0</v>
      </c>
      <c r="N50" s="2">
        <v>0</v>
      </c>
      <c r="O50" s="2">
        <f t="shared" ref="O50:O59" si="2">K50+L50+M50+N50</f>
        <v>0</v>
      </c>
      <c r="P50" s="2">
        <v>0</v>
      </c>
      <c r="Q50" s="2">
        <v>0</v>
      </c>
      <c r="R50" s="2">
        <f t="shared" ref="R50:R59" si="3">SUM(O50:Q50)</f>
        <v>0</v>
      </c>
      <c r="S50" s="2" t="s">
        <v>18</v>
      </c>
      <c r="T50" s="2" t="s">
        <v>18</v>
      </c>
      <c r="U50" s="3" t="s">
        <v>132</v>
      </c>
      <c r="V50" s="8"/>
    </row>
    <row r="51" spans="1:22" ht="43.2" x14ac:dyDescent="0.3">
      <c r="A51" s="2">
        <v>3</v>
      </c>
      <c r="B51" s="2"/>
      <c r="C51" s="2"/>
      <c r="D51" s="3" t="s">
        <v>52</v>
      </c>
      <c r="E51" s="2">
        <v>45588436</v>
      </c>
      <c r="F51" s="2" t="s">
        <v>135</v>
      </c>
      <c r="G51" s="2" t="s">
        <v>127</v>
      </c>
      <c r="H51" s="2" t="s">
        <v>136</v>
      </c>
      <c r="I51" s="2"/>
      <c r="J51" s="3" t="s">
        <v>51</v>
      </c>
      <c r="K51" s="2">
        <v>0</v>
      </c>
      <c r="L51" s="2">
        <v>0</v>
      </c>
      <c r="M51" s="2">
        <v>0</v>
      </c>
      <c r="N51" s="2">
        <v>0</v>
      </c>
      <c r="O51" s="2">
        <f t="shared" si="2"/>
        <v>0</v>
      </c>
      <c r="P51" s="2">
        <v>0</v>
      </c>
      <c r="Q51" s="2">
        <v>0</v>
      </c>
      <c r="R51" s="2">
        <f t="shared" si="3"/>
        <v>0</v>
      </c>
      <c r="S51" s="2" t="s">
        <v>18</v>
      </c>
      <c r="T51" s="2" t="s">
        <v>18</v>
      </c>
      <c r="U51" s="3" t="s">
        <v>132</v>
      </c>
      <c r="V51" s="8"/>
    </row>
    <row r="52" spans="1:22" ht="43.2" x14ac:dyDescent="0.3">
      <c r="A52" s="2">
        <v>4</v>
      </c>
      <c r="B52" s="2"/>
      <c r="C52" s="2"/>
      <c r="D52" s="3" t="s">
        <v>52</v>
      </c>
      <c r="E52" s="2">
        <v>71388969</v>
      </c>
      <c r="F52" s="2" t="s">
        <v>137</v>
      </c>
      <c r="G52" s="2" t="s">
        <v>138</v>
      </c>
      <c r="H52" s="2" t="s">
        <v>139</v>
      </c>
      <c r="I52" s="2"/>
      <c r="J52" s="3" t="s">
        <v>51</v>
      </c>
      <c r="K52" s="2">
        <v>0</v>
      </c>
      <c r="L52" s="2">
        <v>0</v>
      </c>
      <c r="M52" s="2">
        <v>0</v>
      </c>
      <c r="N52" s="2">
        <v>0</v>
      </c>
      <c r="O52" s="2">
        <f t="shared" si="2"/>
        <v>0</v>
      </c>
      <c r="P52" s="2">
        <v>0</v>
      </c>
      <c r="Q52" s="2">
        <v>0</v>
      </c>
      <c r="R52" s="2">
        <f t="shared" si="3"/>
        <v>0</v>
      </c>
      <c r="S52" s="2" t="s">
        <v>18</v>
      </c>
      <c r="T52" s="2" t="s">
        <v>18</v>
      </c>
      <c r="U52" s="3" t="s">
        <v>132</v>
      </c>
      <c r="V52" s="8"/>
    </row>
    <row r="53" spans="1:22" ht="28.8" x14ac:dyDescent="0.3">
      <c r="A53" s="2">
        <v>5</v>
      </c>
      <c r="B53" s="2"/>
      <c r="C53" s="2"/>
      <c r="D53" s="3" t="s">
        <v>52</v>
      </c>
      <c r="E53" s="2">
        <v>71081668</v>
      </c>
      <c r="F53" s="2" t="s">
        <v>140</v>
      </c>
      <c r="G53" s="2" t="s">
        <v>141</v>
      </c>
      <c r="H53" s="2" t="s">
        <v>142</v>
      </c>
      <c r="I53" s="2"/>
      <c r="J53" s="3" t="s">
        <v>51</v>
      </c>
      <c r="K53" s="2">
        <v>0</v>
      </c>
      <c r="L53" s="2">
        <v>0</v>
      </c>
      <c r="M53" s="2">
        <v>0</v>
      </c>
      <c r="N53" s="2">
        <v>0</v>
      </c>
      <c r="O53" s="2">
        <f t="shared" si="2"/>
        <v>0</v>
      </c>
      <c r="P53" s="2">
        <v>0</v>
      </c>
      <c r="Q53" s="2">
        <v>0</v>
      </c>
      <c r="R53" s="2">
        <f t="shared" si="3"/>
        <v>0</v>
      </c>
      <c r="S53" s="2" t="s">
        <v>18</v>
      </c>
      <c r="T53" s="2" t="s">
        <v>18</v>
      </c>
      <c r="U53" s="3" t="s">
        <v>143</v>
      </c>
      <c r="V53" s="8"/>
    </row>
    <row r="54" spans="1:22" ht="28.8" x14ac:dyDescent="0.3">
      <c r="A54" s="2">
        <v>6</v>
      </c>
      <c r="B54" s="2"/>
      <c r="C54" s="2"/>
      <c r="D54" s="3" t="s">
        <v>52</v>
      </c>
      <c r="E54" s="2">
        <v>47992284</v>
      </c>
      <c r="F54" s="2" t="s">
        <v>121</v>
      </c>
      <c r="G54" s="2" t="s">
        <v>35</v>
      </c>
      <c r="H54" s="2" t="s">
        <v>144</v>
      </c>
      <c r="I54" s="2"/>
      <c r="J54" s="3" t="s">
        <v>51</v>
      </c>
      <c r="K54" s="2">
        <v>0</v>
      </c>
      <c r="L54" s="2">
        <v>0</v>
      </c>
      <c r="M54" s="2">
        <v>0</v>
      </c>
      <c r="N54" s="2">
        <v>0</v>
      </c>
      <c r="O54" s="2">
        <f t="shared" si="2"/>
        <v>0</v>
      </c>
      <c r="P54" s="2">
        <v>0</v>
      </c>
      <c r="Q54" s="2">
        <v>0</v>
      </c>
      <c r="R54" s="2">
        <f t="shared" si="3"/>
        <v>0</v>
      </c>
      <c r="S54" s="2" t="s">
        <v>18</v>
      </c>
      <c r="T54" s="2" t="s">
        <v>18</v>
      </c>
      <c r="U54" s="3" t="s">
        <v>143</v>
      </c>
      <c r="V54" s="8"/>
    </row>
    <row r="55" spans="1:22" ht="28.8" x14ac:dyDescent="0.3">
      <c r="A55" s="2">
        <v>7</v>
      </c>
      <c r="B55" s="2"/>
      <c r="C55" s="2"/>
      <c r="D55" s="3" t="s">
        <v>52</v>
      </c>
      <c r="E55" s="2">
        <v>76857977</v>
      </c>
      <c r="F55" s="2" t="s">
        <v>122</v>
      </c>
      <c r="G55" s="2" t="s">
        <v>123</v>
      </c>
      <c r="H55" s="2" t="s">
        <v>145</v>
      </c>
      <c r="I55" s="2"/>
      <c r="J55" s="3" t="s">
        <v>51</v>
      </c>
      <c r="K55" s="2">
        <v>0</v>
      </c>
      <c r="L55" s="2">
        <v>0</v>
      </c>
      <c r="M55" s="2">
        <v>0</v>
      </c>
      <c r="N55" s="2">
        <v>0</v>
      </c>
      <c r="O55" s="2">
        <f t="shared" si="2"/>
        <v>0</v>
      </c>
      <c r="P55" s="2">
        <v>0</v>
      </c>
      <c r="Q55" s="2">
        <v>0</v>
      </c>
      <c r="R55" s="2">
        <f t="shared" si="3"/>
        <v>0</v>
      </c>
      <c r="S55" s="2" t="s">
        <v>18</v>
      </c>
      <c r="T55" s="2" t="s">
        <v>18</v>
      </c>
      <c r="U55" s="3" t="s">
        <v>143</v>
      </c>
      <c r="V55" s="8"/>
    </row>
    <row r="56" spans="1:22" ht="28.8" x14ac:dyDescent="0.3">
      <c r="A56" s="2">
        <v>8</v>
      </c>
      <c r="B56" s="2"/>
      <c r="C56" s="2"/>
      <c r="D56" s="3" t="s">
        <v>52</v>
      </c>
      <c r="E56" s="2">
        <v>71018807</v>
      </c>
      <c r="F56" s="2" t="s">
        <v>38</v>
      </c>
      <c r="G56" s="2" t="s">
        <v>108</v>
      </c>
      <c r="H56" s="2" t="s">
        <v>146</v>
      </c>
      <c r="I56" s="2"/>
      <c r="J56" s="3" t="s">
        <v>51</v>
      </c>
      <c r="K56" s="2">
        <v>0</v>
      </c>
      <c r="L56" s="2">
        <v>0</v>
      </c>
      <c r="M56" s="2">
        <v>0</v>
      </c>
      <c r="N56" s="2">
        <v>0</v>
      </c>
      <c r="O56" s="2">
        <f t="shared" si="2"/>
        <v>0</v>
      </c>
      <c r="P56" s="2">
        <v>0</v>
      </c>
      <c r="Q56" s="2">
        <v>0</v>
      </c>
      <c r="R56" s="2">
        <f t="shared" si="3"/>
        <v>0</v>
      </c>
      <c r="S56" s="2" t="s">
        <v>18</v>
      </c>
      <c r="T56" s="2" t="s">
        <v>18</v>
      </c>
      <c r="U56" s="3" t="s">
        <v>143</v>
      </c>
      <c r="V56" s="8"/>
    </row>
    <row r="57" spans="1:22" ht="28.8" x14ac:dyDescent="0.3">
      <c r="A57" s="2">
        <v>9</v>
      </c>
      <c r="B57" s="2"/>
      <c r="C57" s="2"/>
      <c r="D57" s="3" t="s">
        <v>52</v>
      </c>
      <c r="E57" s="2">
        <v>47554024</v>
      </c>
      <c r="F57" s="2" t="s">
        <v>147</v>
      </c>
      <c r="G57" s="2" t="s">
        <v>148</v>
      </c>
      <c r="H57" s="2" t="s">
        <v>149</v>
      </c>
      <c r="I57" s="2"/>
      <c r="J57" s="3" t="s">
        <v>51</v>
      </c>
      <c r="K57" s="2">
        <v>0</v>
      </c>
      <c r="L57" s="2">
        <v>0</v>
      </c>
      <c r="M57" s="2">
        <v>0</v>
      </c>
      <c r="N57" s="2">
        <v>0</v>
      </c>
      <c r="O57" s="2">
        <f t="shared" si="2"/>
        <v>0</v>
      </c>
      <c r="P57" s="2">
        <v>0</v>
      </c>
      <c r="Q57" s="2">
        <v>0</v>
      </c>
      <c r="R57" s="2">
        <f t="shared" si="3"/>
        <v>0</v>
      </c>
      <c r="S57" s="2" t="s">
        <v>18</v>
      </c>
      <c r="T57" s="2" t="s">
        <v>18</v>
      </c>
      <c r="U57" s="3" t="s">
        <v>143</v>
      </c>
      <c r="V57" s="8"/>
    </row>
    <row r="58" spans="1:22" ht="28.8" x14ac:dyDescent="0.3">
      <c r="A58" s="2">
        <v>10</v>
      </c>
      <c r="B58" s="2"/>
      <c r="C58" s="2"/>
      <c r="D58" s="3" t="s">
        <v>52</v>
      </c>
      <c r="E58" s="2">
        <v>47570753</v>
      </c>
      <c r="F58" s="2" t="s">
        <v>150</v>
      </c>
      <c r="G58" s="2" t="s">
        <v>151</v>
      </c>
      <c r="H58" s="2" t="s">
        <v>152</v>
      </c>
      <c r="I58" s="2"/>
      <c r="J58" s="3" t="s">
        <v>51</v>
      </c>
      <c r="K58" s="2">
        <v>0</v>
      </c>
      <c r="L58" s="2">
        <v>0</v>
      </c>
      <c r="M58" s="2">
        <v>0</v>
      </c>
      <c r="N58" s="2">
        <v>0</v>
      </c>
      <c r="O58" s="2">
        <f t="shared" si="2"/>
        <v>0</v>
      </c>
      <c r="P58" s="2">
        <v>0</v>
      </c>
      <c r="Q58" s="2">
        <v>0</v>
      </c>
      <c r="R58" s="2">
        <f t="shared" si="3"/>
        <v>0</v>
      </c>
      <c r="S58" s="2" t="s">
        <v>18</v>
      </c>
      <c r="T58" s="2" t="s">
        <v>18</v>
      </c>
      <c r="U58" s="3" t="s">
        <v>143</v>
      </c>
      <c r="V58" s="8"/>
    </row>
    <row r="59" spans="1:22" ht="43.2" x14ac:dyDescent="0.3">
      <c r="A59" s="2">
        <v>11</v>
      </c>
      <c r="B59" s="2"/>
      <c r="C59" s="2"/>
      <c r="D59" s="3" t="s">
        <v>52</v>
      </c>
      <c r="E59" s="2">
        <v>75384792</v>
      </c>
      <c r="F59" s="2" t="s">
        <v>153</v>
      </c>
      <c r="G59" s="2" t="s">
        <v>153</v>
      </c>
      <c r="H59" s="2" t="s">
        <v>154</v>
      </c>
      <c r="I59" s="2"/>
      <c r="J59" s="3" t="s">
        <v>51</v>
      </c>
      <c r="K59" s="2">
        <v>0</v>
      </c>
      <c r="L59" s="2">
        <v>0</v>
      </c>
      <c r="M59" s="2">
        <v>0</v>
      </c>
      <c r="N59" s="2">
        <v>0</v>
      </c>
      <c r="O59" s="2">
        <f t="shared" si="2"/>
        <v>0</v>
      </c>
      <c r="P59" s="2">
        <v>0</v>
      </c>
      <c r="Q59" s="2">
        <v>0</v>
      </c>
      <c r="R59" s="2">
        <f t="shared" si="3"/>
        <v>0</v>
      </c>
      <c r="S59" s="2" t="s">
        <v>18</v>
      </c>
      <c r="T59" s="2" t="s">
        <v>18</v>
      </c>
      <c r="U59" s="3" t="s">
        <v>155</v>
      </c>
      <c r="V59" s="8"/>
    </row>
    <row r="60" spans="1:22" ht="28.8" customHeight="1" x14ac:dyDescent="0.3">
      <c r="A60" s="2">
        <v>12</v>
      </c>
      <c r="D60" s="3" t="s">
        <v>52</v>
      </c>
      <c r="E60" s="2">
        <v>77329457</v>
      </c>
      <c r="F60" s="2" t="s">
        <v>165</v>
      </c>
      <c r="G60" s="2" t="s">
        <v>166</v>
      </c>
      <c r="H60" s="2" t="s">
        <v>167</v>
      </c>
      <c r="I60" s="2"/>
      <c r="J60" s="3" t="s">
        <v>51</v>
      </c>
      <c r="K60" s="2">
        <v>0</v>
      </c>
      <c r="L60" s="2">
        <v>0</v>
      </c>
      <c r="M60" s="2">
        <v>0</v>
      </c>
      <c r="N60" s="2">
        <v>0</v>
      </c>
      <c r="O60" s="2">
        <f t="shared" ref="O60:O61" si="4">K60+L60+M60+N60</f>
        <v>0</v>
      </c>
      <c r="P60" s="2">
        <v>0</v>
      </c>
      <c r="Q60" s="2">
        <v>0</v>
      </c>
      <c r="R60" s="2">
        <f t="shared" ref="R60:R61" si="5">SUM(O60:Q60)</f>
        <v>0</v>
      </c>
      <c r="S60" s="2" t="s">
        <v>18</v>
      </c>
      <c r="T60" s="2" t="s">
        <v>18</v>
      </c>
      <c r="U60" s="3" t="s">
        <v>132</v>
      </c>
      <c r="V60" s="8"/>
    </row>
    <row r="61" spans="1:22" ht="28.8" x14ac:dyDescent="0.3">
      <c r="A61" s="2">
        <v>13</v>
      </c>
      <c r="D61" s="3" t="s">
        <v>52</v>
      </c>
      <c r="E61" s="2">
        <v>47992284</v>
      </c>
      <c r="F61" s="2" t="s">
        <v>121</v>
      </c>
      <c r="G61" s="2" t="s">
        <v>35</v>
      </c>
      <c r="H61" s="2" t="s">
        <v>144</v>
      </c>
      <c r="I61" s="2"/>
      <c r="J61" s="3" t="s">
        <v>51</v>
      </c>
      <c r="K61" s="2">
        <v>0</v>
      </c>
      <c r="L61" s="2">
        <v>0</v>
      </c>
      <c r="M61" s="2">
        <v>0</v>
      </c>
      <c r="N61" s="2">
        <v>0</v>
      </c>
      <c r="O61" s="2">
        <f t="shared" si="4"/>
        <v>0</v>
      </c>
      <c r="P61" s="2">
        <v>0</v>
      </c>
      <c r="Q61" s="2">
        <v>0</v>
      </c>
      <c r="R61" s="2">
        <f t="shared" si="5"/>
        <v>0</v>
      </c>
      <c r="S61" s="2" t="s">
        <v>18</v>
      </c>
      <c r="T61" s="2" t="s">
        <v>18</v>
      </c>
      <c r="U61" s="3" t="s">
        <v>143</v>
      </c>
      <c r="V61" s="8"/>
    </row>
    <row r="62" spans="1:22" ht="28.8" x14ac:dyDescent="0.3">
      <c r="A62" s="2">
        <v>14</v>
      </c>
      <c r="D62" s="3" t="s">
        <v>52</v>
      </c>
      <c r="E62" s="2">
        <v>74439763</v>
      </c>
      <c r="F62" s="2" t="s">
        <v>83</v>
      </c>
      <c r="G62" s="2" t="s">
        <v>185</v>
      </c>
      <c r="H62" s="2" t="s">
        <v>126</v>
      </c>
      <c r="I62" s="2"/>
      <c r="J62" s="3" t="s">
        <v>51</v>
      </c>
      <c r="K62" s="2">
        <v>0</v>
      </c>
      <c r="L62" s="2">
        <v>0</v>
      </c>
      <c r="M62" s="2">
        <v>0</v>
      </c>
      <c r="N62" s="2">
        <v>0</v>
      </c>
      <c r="O62" s="2">
        <f t="shared" ref="O62" si="6">K62+L62+M62+N62</f>
        <v>0</v>
      </c>
      <c r="P62" s="2">
        <v>0</v>
      </c>
      <c r="Q62" s="2">
        <v>0</v>
      </c>
      <c r="R62" s="2">
        <f t="shared" ref="R62" si="7">SUM(O62:Q62)</f>
        <v>0</v>
      </c>
      <c r="S62" s="2" t="s">
        <v>18</v>
      </c>
      <c r="T62" s="2" t="s">
        <v>18</v>
      </c>
      <c r="U62" s="3" t="s">
        <v>143</v>
      </c>
      <c r="V62" s="8"/>
    </row>
    <row r="63" spans="1:22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2" ht="18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34" t="s">
        <v>190</v>
      </c>
      <c r="T64" s="34"/>
      <c r="U64" s="34"/>
    </row>
    <row r="65" spans="1:21" ht="18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36"/>
      <c r="T65" s="36"/>
      <c r="U65" s="36"/>
    </row>
    <row r="66" spans="1:21" ht="18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36"/>
      <c r="T66" s="36"/>
      <c r="U66" s="36"/>
    </row>
    <row r="67" spans="1:21" x14ac:dyDescent="0.3">
      <c r="A67" s="35" t="s">
        <v>191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</sheetData>
  <autoFilter ref="A4:U47" xr:uid="{00000000-0009-0000-0000-000000000000}">
    <filterColumn colId="18" showButton="0"/>
  </autoFilter>
  <mergeCells count="27">
    <mergeCell ref="U3:U6"/>
    <mergeCell ref="A2:U2"/>
    <mergeCell ref="S64:U64"/>
    <mergeCell ref="A67:U67"/>
    <mergeCell ref="A48:U48"/>
    <mergeCell ref="M4:M6"/>
    <mergeCell ref="N4:N6"/>
    <mergeCell ref="F3:F6"/>
    <mergeCell ref="A7:U7"/>
    <mergeCell ref="R3:R6"/>
    <mergeCell ref="O3:O6"/>
    <mergeCell ref="A3:A6"/>
    <mergeCell ref="B3:B6"/>
    <mergeCell ref="C3:C6"/>
    <mergeCell ref="D3:D6"/>
    <mergeCell ref="E3:E6"/>
    <mergeCell ref="K3:N3"/>
    <mergeCell ref="G3:G6"/>
    <mergeCell ref="H3:H6"/>
    <mergeCell ref="I3:I6"/>
    <mergeCell ref="P3:Q3"/>
    <mergeCell ref="K4:K6"/>
    <mergeCell ref="L4:L6"/>
    <mergeCell ref="J4:J6"/>
    <mergeCell ref="P5:P6"/>
    <mergeCell ref="Q5:Q6"/>
    <mergeCell ref="S3:T5"/>
  </mergeCells>
  <pageMargins left="0.15748031496062992" right="0.15748031496062992" top="0.47244094488188981" bottom="0.36" header="0.31496062992125984" footer="0.31496062992125984"/>
  <pageSetup paperSize="9" scale="5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INICIAL</vt:lpstr>
      <vt:lpstr>INICIAL!Área_de_impresión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LENOVO</cp:lastModifiedBy>
  <cp:lastPrinted>2026-03-18T03:33:14Z</cp:lastPrinted>
  <dcterms:created xsi:type="dcterms:W3CDTF">2025-03-01T15:48:24Z</dcterms:created>
  <dcterms:modified xsi:type="dcterms:W3CDTF">2026-03-18T03:34:32Z</dcterms:modified>
</cp:coreProperties>
</file>